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gainascmb01.gaia.sll.se\fs_cmb_usr$\26ld\Download\"/>
    </mc:Choice>
  </mc:AlternateContent>
  <xr:revisionPtr revIDLastSave="0" documentId="14_{3D610D44-BC8A-4565-A515-1670F37B9EA1}" xr6:coauthVersionLast="47" xr6:coauthVersionMax="47" xr10:uidLastSave="{00000000-0000-0000-0000-000000000000}"/>
  <bookViews>
    <workbookView xWindow="-120" yWindow="-120" windowWidth="29040" windowHeight="17640" tabRatio="500" firstSheet="1" activeTab="1" xr2:uid="{00000000-000D-0000-FFFF-FFFF00000000}"/>
  </bookViews>
  <sheets>
    <sheet name="Infusionsschema total dos" sheetId="1" r:id="rId1"/>
    <sheet name="Infusionsschema gram per kg" sheetId="2" r:id="rId2"/>
    <sheet name="Kontakt" sheetId="3" r:id="rId3"/>
  </sheets>
  <definedNames>
    <definedName name="_xlnm.Print_Area" localSheetId="1">'Infusionsschema gram per kg'!$B$2:$N$46</definedName>
    <definedName name="_xlnm.Print_Area" localSheetId="0">'Infusionsschema total dos'!$B$2:$N$46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 l="1"/>
  <c r="H21" i="2"/>
  <c r="L21" i="2" s="1"/>
  <c r="H22" i="2"/>
  <c r="L22" i="2" s="1"/>
  <c r="H23" i="2"/>
  <c r="L23" i="2" s="1"/>
  <c r="H24" i="2"/>
  <c r="L24" i="2" s="1"/>
  <c r="H25" i="2"/>
  <c r="L15" i="1"/>
  <c r="L12" i="1"/>
  <c r="H21" i="1"/>
  <c r="L21" i="1"/>
  <c r="H22" i="1"/>
  <c r="L22" i="1"/>
  <c r="H23" i="1"/>
  <c r="L23" i="1"/>
  <c r="H24" i="1"/>
  <c r="L24" i="1"/>
  <c r="L25" i="1"/>
  <c r="H25" i="1"/>
  <c r="J25" i="1"/>
  <c r="L15" i="2"/>
  <c r="J26" i="1"/>
  <c r="L25" i="2" l="1"/>
  <c r="J25" i="2" s="1"/>
  <c r="J26" i="2" s="1"/>
</calcChain>
</file>

<file path=xl/sharedStrings.xml><?xml version="1.0" encoding="utf-8"?>
<sst xmlns="http://schemas.openxmlformats.org/spreadsheetml/2006/main" count="80" uniqueCount="46">
  <si>
    <t>Infusionsschema Privigen 10%, IVIG 100 mg/ml</t>
  </si>
  <si>
    <t>Datum</t>
  </si>
  <si>
    <t xml:space="preserve"> </t>
  </si>
  <si>
    <t>Patientinformation</t>
  </si>
  <si>
    <t>Patientens namn</t>
  </si>
  <si>
    <t>Total dos (g)</t>
  </si>
  <si>
    <t>Total dos (ml)</t>
  </si>
  <si>
    <t>Personnummer</t>
  </si>
  <si>
    <t>Patientens vikt</t>
  </si>
  <si>
    <t>Dos (g/kg)</t>
  </si>
  <si>
    <t>Dosering</t>
  </si>
  <si>
    <t>Etapp</t>
  </si>
  <si>
    <t>Infusionshastighet (ml/kg/t)</t>
  </si>
  <si>
    <t>ml/t</t>
  </si>
  <si>
    <t>Tid (min)</t>
  </si>
  <si>
    <t>Antal ml</t>
  </si>
  <si>
    <t>3</t>
  </si>
  <si>
    <t>*</t>
  </si>
  <si>
    <t>4</t>
  </si>
  <si>
    <t>5</t>
  </si>
  <si>
    <t>**</t>
  </si>
  <si>
    <t>Totalt tid</t>
  </si>
  <si>
    <t>Noteringar</t>
  </si>
  <si>
    <t>Från (kl)</t>
  </si>
  <si>
    <t>Till (kl)</t>
  </si>
  <si>
    <t>Kommentar</t>
  </si>
  <si>
    <t>AF-005-150313</t>
  </si>
  <si>
    <t>Västra och norra Sverige</t>
  </si>
  <si>
    <t>Björn Johansson</t>
  </si>
  <si>
    <t>Key Account Manager</t>
  </si>
  <si>
    <t>Tel: 0704 61 17 95</t>
  </si>
  <si>
    <t>bjorn.johansson@cslbehring.com</t>
  </si>
  <si>
    <t>Mellersta Sverige</t>
  </si>
  <si>
    <t>Jenny Lindgren</t>
  </si>
  <si>
    <t>Tel: 0705 50 38 31</t>
  </si>
  <si>
    <t>jenny.lindgren@cslbehring.com</t>
  </si>
  <si>
    <t>Stockholm och Sörmland</t>
  </si>
  <si>
    <t>Anneli Bermbeck</t>
  </si>
  <si>
    <r>
      <rPr>
        <b/>
        <sz val="10"/>
        <color indexed="8"/>
        <rFont val="Arial"/>
        <family val="2"/>
      </rPr>
      <t xml:space="preserve">
</t>
    </r>
    <r>
      <rPr>
        <sz val="10"/>
        <color indexed="8"/>
        <rFont val="Arial"/>
        <family val="2"/>
      </rPr>
      <t xml:space="preserve">
</t>
    </r>
  </si>
  <si>
    <t>Försäljningschef</t>
  </si>
  <si>
    <t>Tel: 0769 42 91 32</t>
  </si>
  <si>
    <t>anneli.bermbeck@cslbehring.com</t>
  </si>
  <si>
    <t>Södra Sverige</t>
  </si>
  <si>
    <t>Klas Svedberg</t>
  </si>
  <si>
    <t>Tel: 0704 74 67 98</t>
  </si>
  <si>
    <t>klas.svedberg@cslbehring.com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</si>
</sst>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7" x14ac:knownFonts="1">
    <font>
      <sz val="12"/>
      <color theme="1"/>
      <name val="Calibri"/>
      <family val="2"/>
      <scheme val="minor"/>
    </font>
    <font>
      <sz val="8"/>
      <name val="Calibri"/>
      <family val="2"/>
    </font>
    <font>
      <sz val="10"/>
      <color indexed="8"/>
      <name val="Arial"/>
      <family val="2"/>
    </font>
    <font>
      <b/>
      <sz val="10"/>
      <color indexed="8"/>
      <name val="Arial"/>
      <family val="2"/>
    </font>
    <font>
      <u/>
      <sz val="12"/>
      <color theme="10"/>
      <name val="Calibri"/>
      <family val="2"/>
      <scheme val="minor"/>
    </font>
    <font>
      <b/>
      <sz val="18"/>
      <color theme="1"/>
      <name val="Arial"/>
      <family val="2"/>
    </font>
    <font>
      <b/>
      <sz val="16"/>
      <color theme="1"/>
      <name val="Arial"/>
      <family val="2"/>
    </font>
    <font>
      <sz val="12"/>
      <color theme="1"/>
      <name val="Arial"/>
      <family val="2"/>
    </font>
    <font>
      <sz val="20"/>
      <color theme="1"/>
      <name val="Arial"/>
      <family val="2"/>
    </font>
    <font>
      <sz val="10"/>
      <color theme="1"/>
      <name val="Arial"/>
      <family val="2"/>
    </font>
    <font>
      <b/>
      <sz val="10"/>
      <color theme="1"/>
      <name val="Arial"/>
      <family val="2"/>
    </font>
    <font>
      <sz val="6"/>
      <color rgb="FF000000"/>
      <name val="Arial"/>
      <family val="2"/>
    </font>
    <font>
      <sz val="6"/>
      <color theme="1"/>
      <name val="Arial"/>
      <family val="2"/>
    </font>
    <font>
      <sz val="12"/>
      <color rgb="FF000000"/>
      <name val="Arial"/>
      <family val="2"/>
    </font>
    <font>
      <b/>
      <sz val="16"/>
      <color rgb="FF000000"/>
      <name val="Arial"/>
      <family val="2"/>
    </font>
    <font>
      <u/>
      <sz val="10"/>
      <color theme="10"/>
      <name val="Arial"/>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859E04"/>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7CA20E"/>
        <bgColor indexed="64"/>
      </patternFill>
    </fill>
    <fill>
      <patternFill patternType="solid">
        <fgColor rgb="FF7CA20E"/>
        <bgColor rgb="FF000000"/>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5" fillId="2" borderId="0" xfId="0" applyFont="1" applyFill="1" applyAlignment="1">
      <alignment vertical="center"/>
    </xf>
    <xf numFmtId="0" fontId="6" fillId="2" borderId="0" xfId="0" applyFont="1" applyFill="1" applyAlignment="1">
      <alignment vertical="top" wrapText="1"/>
    </xf>
    <xf numFmtId="0" fontId="7" fillId="2" borderId="0" xfId="0" applyFont="1" applyFill="1"/>
    <xf numFmtId="0" fontId="7" fillId="3" borderId="0" xfId="0" applyFont="1" applyFill="1"/>
    <xf numFmtId="0" fontId="8" fillId="2" borderId="0" xfId="0" applyFont="1" applyFill="1" applyAlignment="1">
      <alignment vertical="top" wrapText="1"/>
    </xf>
    <xf numFmtId="0" fontId="7" fillId="2" borderId="0" xfId="0" applyFont="1" applyFill="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3" borderId="0" xfId="0" applyFont="1" applyFill="1" applyAlignment="1">
      <alignment vertical="center"/>
    </xf>
    <xf numFmtId="0" fontId="7" fillId="5" borderId="0" xfId="0" applyFont="1" applyFill="1"/>
    <xf numFmtId="0" fontId="7" fillId="2" borderId="0" xfId="0" applyFont="1" applyFill="1" applyAlignment="1">
      <alignment wrapText="1"/>
    </xf>
    <xf numFmtId="0" fontId="7" fillId="3" borderId="0" xfId="0" applyFont="1" applyFill="1" applyAlignment="1">
      <alignment wrapText="1"/>
    </xf>
    <xf numFmtId="0" fontId="9" fillId="5" borderId="0" xfId="0" applyFont="1" applyFill="1" applyBorder="1" applyAlignment="1"/>
    <xf numFmtId="0" fontId="9" fillId="5" borderId="0" xfId="0" applyFont="1" applyFill="1" applyBorder="1"/>
    <xf numFmtId="0" fontId="9" fillId="5" borderId="3" xfId="0" applyFont="1" applyFill="1" applyBorder="1"/>
    <xf numFmtId="0" fontId="9" fillId="5" borderId="4" xfId="0" applyFont="1" applyFill="1" applyBorder="1"/>
    <xf numFmtId="0" fontId="9" fillId="5" borderId="3" xfId="0" applyFont="1" applyFill="1" applyBorder="1" applyAlignment="1">
      <alignment wrapText="1"/>
    </xf>
    <xf numFmtId="0" fontId="9" fillId="5" borderId="4" xfId="0" applyFont="1" applyFill="1" applyBorder="1" applyAlignment="1">
      <alignment wrapText="1"/>
    </xf>
    <xf numFmtId="0" fontId="9" fillId="2" borderId="6" xfId="0" applyFont="1" applyFill="1" applyBorder="1" applyProtection="1">
      <protection locked="0"/>
    </xf>
    <xf numFmtId="0" fontId="9" fillId="5" borderId="7" xfId="0" applyFont="1" applyFill="1" applyBorder="1"/>
    <xf numFmtId="0" fontId="9" fillId="5" borderId="8" xfId="0" applyFont="1" applyFill="1" applyBorder="1"/>
    <xf numFmtId="0" fontId="9" fillId="5" borderId="5" xfId="0" applyFont="1" applyFill="1" applyBorder="1" applyAlignment="1">
      <alignment wrapText="1"/>
    </xf>
    <xf numFmtId="0" fontId="9" fillId="5" borderId="9" xfId="0" applyFont="1" applyFill="1" applyBorder="1"/>
    <xf numFmtId="0" fontId="9" fillId="5" borderId="0" xfId="0" applyFont="1" applyFill="1"/>
    <xf numFmtId="0" fontId="9" fillId="5" borderId="5" xfId="0" applyFont="1" applyFill="1" applyBorder="1"/>
    <xf numFmtId="0" fontId="9" fillId="5" borderId="10" xfId="0" applyFont="1" applyFill="1" applyBorder="1"/>
    <xf numFmtId="0" fontId="9" fillId="5" borderId="11" xfId="0" applyFont="1" applyFill="1" applyBorder="1"/>
    <xf numFmtId="0" fontId="10" fillId="5" borderId="0" xfId="0" applyFont="1" applyFill="1" applyBorder="1"/>
    <xf numFmtId="0" fontId="10" fillId="5" borderId="5" xfId="0" applyFont="1" applyFill="1" applyBorder="1" applyAlignment="1">
      <alignment horizontal="right"/>
    </xf>
    <xf numFmtId="165" fontId="9" fillId="5" borderId="0" xfId="0" applyNumberFormat="1" applyFont="1" applyFill="1" applyBorder="1"/>
    <xf numFmtId="2" fontId="9" fillId="5" borderId="0" xfId="0" applyNumberFormat="1" applyFont="1" applyFill="1" applyBorder="1" applyAlignment="1">
      <alignment horizontal="right"/>
    </xf>
    <xf numFmtId="0" fontId="10" fillId="5" borderId="0" xfId="0" applyFont="1" applyFill="1" applyBorder="1" applyAlignment="1"/>
    <xf numFmtId="0" fontId="10" fillId="5" borderId="0" xfId="0" applyFont="1" applyFill="1" applyBorder="1" applyAlignment="1">
      <alignment horizontal="left"/>
    </xf>
    <xf numFmtId="0" fontId="10" fillId="5" borderId="7" xfId="0" applyFont="1" applyFill="1" applyBorder="1" applyAlignment="1">
      <alignment horizontal="center"/>
    </xf>
    <xf numFmtId="49" fontId="10" fillId="5" borderId="0" xfId="0" applyNumberFormat="1" applyFont="1" applyFill="1" applyBorder="1" applyAlignment="1">
      <alignment horizontal="right"/>
    </xf>
    <xf numFmtId="0" fontId="10" fillId="5" borderId="0" xfId="0" applyFont="1" applyFill="1" applyBorder="1" applyAlignment="1">
      <alignment horizontal="right"/>
    </xf>
    <xf numFmtId="0" fontId="10" fillId="2" borderId="0" xfId="0" applyFont="1" applyFill="1"/>
    <xf numFmtId="0" fontId="9" fillId="2" borderId="6" xfId="0" applyFont="1" applyFill="1" applyBorder="1" applyAlignment="1" applyProtection="1">
      <alignment horizontal="right"/>
      <protection locked="0"/>
    </xf>
    <xf numFmtId="0" fontId="10" fillId="5" borderId="5" xfId="0" applyFont="1" applyFill="1" applyBorder="1" applyAlignment="1"/>
    <xf numFmtId="0" fontId="9" fillId="5" borderId="0" xfId="0" applyFont="1" applyFill="1" applyBorder="1" applyAlignment="1" applyProtection="1">
      <alignment horizontal="center"/>
    </xf>
    <xf numFmtId="0" fontId="9" fillId="5" borderId="0" xfId="0" applyFont="1" applyFill="1" applyBorder="1" applyProtection="1"/>
    <xf numFmtId="2" fontId="9" fillId="2" borderId="6" xfId="0" applyNumberFormat="1" applyFont="1" applyFill="1" applyBorder="1" applyAlignment="1" applyProtection="1">
      <protection locked="0"/>
    </xf>
    <xf numFmtId="49" fontId="9" fillId="2" borderId="6" xfId="0" applyNumberFormat="1" applyFont="1" applyFill="1" applyBorder="1" applyAlignment="1" applyProtection="1">
      <alignment horizontal="left" vertical="top"/>
      <protection locked="0"/>
    </xf>
    <xf numFmtId="1" fontId="9" fillId="5" borderId="0" xfId="0" applyNumberFormat="1" applyFont="1" applyFill="1" applyBorder="1"/>
    <xf numFmtId="1" fontId="9" fillId="2" borderId="6" xfId="0" applyNumberFormat="1" applyFont="1" applyFill="1" applyBorder="1" applyAlignment="1" applyProtection="1">
      <alignment horizontal="right"/>
      <protection locked="0"/>
    </xf>
    <xf numFmtId="1" fontId="9" fillId="5" borderId="7" xfId="0" applyNumberFormat="1" applyFont="1" applyFill="1" applyBorder="1"/>
    <xf numFmtId="0" fontId="11" fillId="6" borderId="0" xfId="0" applyFont="1" applyFill="1" applyAlignment="1">
      <alignment horizontal="center" vertical="center" textRotation="90"/>
    </xf>
    <xf numFmtId="0" fontId="12" fillId="2" borderId="0" xfId="0" applyFont="1" applyFill="1" applyAlignment="1">
      <alignment horizontal="center" vertical="center" textRotation="90"/>
    </xf>
    <xf numFmtId="0" fontId="0" fillId="3" borderId="0" xfId="0"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0" fontId="0" fillId="2" borderId="0" xfId="0" applyFill="1" applyAlignment="1">
      <alignment horizontal="left" vertical="center"/>
    </xf>
    <xf numFmtId="0" fontId="0" fillId="3" borderId="0" xfId="0" applyFill="1" applyAlignment="1">
      <alignment horizontal="left" vertical="center"/>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xf>
    <xf numFmtId="0" fontId="0" fillId="5" borderId="8" xfId="0" applyFill="1" applyBorder="1" applyAlignment="1">
      <alignment horizontal="left" vertical="top"/>
    </xf>
    <xf numFmtId="0" fontId="0" fillId="5" borderId="5" xfId="0" applyFill="1" applyBorder="1" applyAlignment="1">
      <alignment horizontal="left" vertical="top"/>
    </xf>
    <xf numFmtId="0" fontId="0" fillId="5" borderId="9" xfId="0" applyFill="1" applyBorder="1" applyAlignment="1">
      <alignment horizontal="left" vertical="top"/>
    </xf>
    <xf numFmtId="0" fontId="7" fillId="7" borderId="1" xfId="0" applyFont="1" applyFill="1" applyBorder="1" applyAlignment="1">
      <alignment vertical="center"/>
    </xf>
    <xf numFmtId="0" fontId="7" fillId="7" borderId="2" xfId="0" applyFont="1" applyFill="1" applyBorder="1" applyAlignment="1">
      <alignment vertical="center"/>
    </xf>
    <xf numFmtId="0" fontId="13" fillId="8" borderId="1" xfId="0" applyFont="1" applyFill="1" applyBorder="1" applyAlignment="1">
      <alignment vertical="center"/>
    </xf>
    <xf numFmtId="0" fontId="13" fillId="8" borderId="2" xfId="0" applyFont="1" applyFill="1" applyBorder="1" applyAlignment="1">
      <alignment vertical="center"/>
    </xf>
    <xf numFmtId="0" fontId="9"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9" fillId="5" borderId="3" xfId="0" applyFont="1" applyFill="1" applyBorder="1" applyAlignment="1">
      <alignment horizontal="left" vertical="top"/>
    </xf>
    <xf numFmtId="0" fontId="9" fillId="5" borderId="4" xfId="0" applyFont="1" applyFill="1" applyBorder="1" applyAlignment="1">
      <alignment horizontal="left" vertical="top"/>
    </xf>
    <xf numFmtId="49" fontId="9" fillId="2" borderId="6" xfId="0" applyNumberFormat="1" applyFont="1" applyFill="1" applyBorder="1" applyAlignment="1" applyProtection="1">
      <alignment horizontal="left" vertical="center"/>
      <protection locked="0"/>
    </xf>
    <xf numFmtId="0" fontId="10" fillId="5" borderId="5" xfId="0" applyFont="1" applyFill="1" applyBorder="1" applyAlignment="1">
      <alignment horizontal="right" wrapText="1"/>
    </xf>
    <xf numFmtId="0" fontId="9" fillId="5" borderId="0" xfId="0" applyFont="1" applyFill="1" applyBorder="1" applyAlignment="1">
      <alignment horizontal="right"/>
    </xf>
    <xf numFmtId="0" fontId="11" fillId="6" borderId="3" xfId="0" applyFont="1" applyFill="1" applyBorder="1" applyAlignment="1">
      <alignment horizontal="left" textRotation="90"/>
    </xf>
    <xf numFmtId="49" fontId="9" fillId="2" borderId="6"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0" fontId="6" fillId="2" borderId="0" xfId="0" applyFont="1" applyFill="1" applyAlignment="1">
      <alignment horizontal="left" vertical="top" wrapText="1"/>
    </xf>
    <xf numFmtId="0" fontId="10" fillId="5" borderId="5" xfId="0" applyFont="1" applyFill="1" applyBorder="1" applyAlignment="1">
      <alignment horizontal="right" wrapText="1"/>
    </xf>
    <xf numFmtId="0" fontId="9" fillId="2" borderId="1" xfId="0" applyFont="1" applyFill="1" applyBorder="1" applyAlignment="1" applyProtection="1">
      <alignment horizontal="right"/>
      <protection locked="0"/>
    </xf>
    <xf numFmtId="0" fontId="9" fillId="2" borderId="2" xfId="0" applyFont="1" applyFill="1" applyBorder="1" applyAlignment="1" applyProtection="1">
      <alignment horizontal="right"/>
      <protection locked="0"/>
    </xf>
    <xf numFmtId="0" fontId="9" fillId="5" borderId="7" xfId="0" applyFont="1" applyFill="1" applyBorder="1" applyAlignment="1">
      <alignment horizontal="right"/>
    </xf>
    <xf numFmtId="0" fontId="9" fillId="5" borderId="0" xfId="0" applyFont="1" applyFill="1" applyBorder="1" applyAlignment="1">
      <alignment horizontal="right"/>
    </xf>
    <xf numFmtId="164" fontId="9" fillId="2" borderId="1" xfId="0" applyNumberFormat="1" applyFont="1" applyFill="1" applyBorder="1" applyAlignment="1" applyProtection="1">
      <alignment horizontal="left"/>
      <protection locked="0"/>
    </xf>
    <xf numFmtId="164" fontId="9" fillId="2" borderId="2" xfId="0" applyNumberFormat="1" applyFont="1" applyFill="1" applyBorder="1" applyAlignment="1" applyProtection="1">
      <alignment horizontal="left"/>
      <protection locked="0"/>
    </xf>
    <xf numFmtId="0" fontId="6" fillId="4" borderId="12" xfId="0" applyFont="1" applyFill="1" applyBorder="1" applyAlignment="1">
      <alignment horizontal="left" vertical="center"/>
    </xf>
    <xf numFmtId="0" fontId="9" fillId="2" borderId="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14" fillId="8" borderId="12" xfId="0" applyFont="1" applyFill="1" applyBorder="1" applyAlignment="1">
      <alignment horizontal="left" vertical="center"/>
    </xf>
    <xf numFmtId="164" fontId="9" fillId="2" borderId="1" xfId="0" applyNumberFormat="1" applyFont="1" applyFill="1" applyBorder="1" applyAlignment="1" applyProtection="1">
      <alignment horizontal="left" vertical="center"/>
      <protection locked="0"/>
    </xf>
    <xf numFmtId="164" fontId="9" fillId="2" borderId="2" xfId="0" applyNumberFormat="1" applyFont="1" applyFill="1" applyBorder="1" applyAlignment="1" applyProtection="1">
      <alignment horizontal="left" vertical="center"/>
      <protection locked="0"/>
    </xf>
    <xf numFmtId="0" fontId="6" fillId="7" borderId="12" xfId="0" applyFont="1" applyFill="1" applyBorder="1" applyAlignment="1">
      <alignment horizontal="left" vertical="center"/>
    </xf>
    <xf numFmtId="0" fontId="9" fillId="5" borderId="0" xfId="0" applyFont="1" applyFill="1" applyAlignment="1">
      <alignment horizontal="left" vertical="top"/>
    </xf>
    <xf numFmtId="0" fontId="10" fillId="5" borderId="0" xfId="0" applyFont="1" applyFill="1" applyAlignment="1">
      <alignment horizontal="left" vertical="top"/>
    </xf>
    <xf numFmtId="0" fontId="14" fillId="8" borderId="2" xfId="0" applyFont="1" applyFill="1" applyBorder="1" applyAlignment="1">
      <alignment horizontal="left" vertical="center"/>
    </xf>
    <xf numFmtId="0" fontId="15" fillId="5" borderId="0" xfId="1" applyFont="1" applyFill="1" applyAlignment="1">
      <alignment horizontal="left" vertical="top"/>
    </xf>
  </cellXfs>
  <cellStyles count="2">
    <cellStyle name="Hyperlä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635</xdr:colOff>
      <xdr:row>38</xdr:row>
      <xdr:rowOff>40640</xdr:rowOff>
    </xdr:from>
    <xdr:to>
      <xdr:col>12</xdr:col>
      <xdr:colOff>263525</xdr:colOff>
      <xdr:row>42</xdr:row>
      <xdr:rowOff>136717</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549910" y="8327390"/>
          <a:ext cx="6193790" cy="87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700">
              <a:latin typeface="Arial"/>
              <a:cs typeface="Arial"/>
            </a:rPr>
            <a:t>*Steg 3 och 4 är frivilliga alternativ för långsammare upptrappning. </a:t>
          </a:r>
        </a:p>
        <a:p>
          <a:pPr>
            <a:lnSpc>
              <a:spcPts val="700"/>
            </a:lnSpc>
          </a:pPr>
          <a:r>
            <a:rPr lang="sv-SE" sz="700">
              <a:latin typeface="Arial"/>
              <a:cs typeface="Arial"/>
            </a:rPr>
            <a:t>**Vid behandling 1-3 bör infusionshastigheten inte överstiga 2,4 ml/kg/t. </a:t>
          </a:r>
        </a:p>
        <a:p>
          <a:pPr>
            <a:lnSpc>
              <a:spcPts val="700"/>
            </a:lnSpc>
          </a:pPr>
          <a:r>
            <a:rPr lang="sv-SE" sz="700">
              <a:latin typeface="Arial"/>
              <a:cs typeface="Arial"/>
            </a:rPr>
            <a:t>Hos PID-patienter, som tolererat en infusionshastighet av Privigen på 4,8 ml/kg kroppsvikt/timme väl, kan hastigheten gradvis ökas ytterligare till högst 7,2 ml/kg kroppsvikt/timme. Materialet för beräkningarna bygger på proceduren i registreringsstudien och rekommendationen är att dostitrering av Privigen stegvis ska öka infusionshastigheten med 30 minuters intervall, vid de två första dostitreringarna. Om reaktion på infusionen uppkommer, sänk infusionshastigheten eller avbryt infusionen. Detta är endast ett hjälpmedel för att underlätta infusionen av Privigen</a:t>
          </a:r>
          <a:r>
            <a:rPr lang="sv-SE" sz="700" baseline="30000">
              <a:latin typeface="Arial"/>
              <a:cs typeface="Arial"/>
            </a:rPr>
            <a:t>®</a:t>
          </a:r>
          <a:r>
            <a:rPr lang="sv-SE" sz="700">
              <a:latin typeface="Arial"/>
              <a:cs typeface="Arial"/>
            </a:rPr>
            <a:t>. 100 mg/ml och ska inte användas för annat bruk. Beslut om infusionshastighet för patienten tas av ordinerande läkare. </a:t>
          </a:r>
        </a:p>
      </xdr:txBody>
    </xdr:sp>
    <xdr:clientData/>
  </xdr:twoCellAnchor>
  <xdr:twoCellAnchor>
    <xdr:from>
      <xdr:col>1</xdr:col>
      <xdr:colOff>171450</xdr:colOff>
      <xdr:row>4</xdr:row>
      <xdr:rowOff>77470</xdr:rowOff>
    </xdr:from>
    <xdr:to>
      <xdr:col>11</xdr:col>
      <xdr:colOff>20330</xdr:colOff>
      <xdr:row>7</xdr:row>
      <xdr:rowOff>87623</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482600" y="1191260"/>
          <a:ext cx="508508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900" b="1">
              <a:latin typeface="Arial"/>
              <a:cs typeface="Arial"/>
            </a:rPr>
            <a:t>1.</a:t>
          </a:r>
          <a:r>
            <a:rPr lang="sv-SE" sz="900" b="1" baseline="0">
              <a:latin typeface="Arial"/>
              <a:cs typeface="Arial"/>
            </a:rPr>
            <a:t> </a:t>
          </a:r>
          <a:r>
            <a:rPr lang="sv-SE" sz="900" baseline="0">
              <a:latin typeface="Arial"/>
              <a:cs typeface="Arial"/>
            </a:rPr>
            <a:t>F</a:t>
          </a:r>
          <a:r>
            <a:rPr lang="sv-SE" sz="900">
              <a:latin typeface="Arial"/>
              <a:cs typeface="Arial"/>
            </a:rPr>
            <a:t>yll i datum, namn</a:t>
          </a:r>
          <a:r>
            <a:rPr lang="sv-SE" sz="900" baseline="0">
              <a:latin typeface="Arial"/>
              <a:cs typeface="Arial"/>
            </a:rPr>
            <a:t> och </a:t>
          </a:r>
          <a:r>
            <a:rPr lang="sv-SE" sz="900">
              <a:latin typeface="Arial"/>
              <a:cs typeface="Arial"/>
            </a:rPr>
            <a:t>personnummer.</a:t>
          </a:r>
        </a:p>
        <a:p>
          <a:r>
            <a:rPr lang="sv-SE" sz="900" b="1">
              <a:latin typeface="Arial"/>
              <a:cs typeface="Arial"/>
            </a:rPr>
            <a:t>2. </a:t>
          </a:r>
          <a:r>
            <a:rPr lang="sv-SE" sz="900">
              <a:latin typeface="Arial"/>
              <a:cs typeface="Arial"/>
            </a:rPr>
            <a:t>Fyll i vikt och totala dosen i g. Dosen av Privigen är angivet i g/kg och ml.</a:t>
          </a:r>
        </a:p>
        <a:p>
          <a:r>
            <a:rPr lang="sv-SE" sz="900" b="1">
              <a:latin typeface="Arial"/>
              <a:cs typeface="Arial"/>
            </a:rPr>
            <a:t>3. </a:t>
          </a:r>
          <a:r>
            <a:rPr lang="sv-SE" sz="900">
              <a:latin typeface="Arial"/>
              <a:cs typeface="Arial"/>
            </a:rPr>
            <a:t>Steg 3 och 4 i infusionsschemat är frivilliga steg för långsammare upptrappning. </a:t>
          </a:r>
          <a:br>
            <a:rPr lang="sv-SE" sz="900">
              <a:latin typeface="Arial"/>
              <a:cs typeface="Arial"/>
            </a:rPr>
          </a:br>
          <a:r>
            <a:rPr lang="sv-SE" sz="900">
              <a:latin typeface="Arial"/>
              <a:cs typeface="Arial"/>
            </a:rPr>
            <a:t>Då måste du själv fylla i infusionshastighet och tid.</a:t>
          </a:r>
        </a:p>
      </xdr:txBody>
    </xdr:sp>
    <xdr:clientData/>
  </xdr:twoCellAnchor>
  <xdr:twoCellAnchor editAs="oneCell">
    <xdr:from>
      <xdr:col>9</xdr:col>
      <xdr:colOff>266700</xdr:colOff>
      <xdr:row>1</xdr:row>
      <xdr:rowOff>298450</xdr:rowOff>
    </xdr:from>
    <xdr:to>
      <xdr:col>13</xdr:col>
      <xdr:colOff>25400</xdr:colOff>
      <xdr:row>4</xdr:row>
      <xdr:rowOff>63500</xdr:rowOff>
    </xdr:to>
    <xdr:pic>
      <xdr:nvPicPr>
        <xdr:cNvPr id="1157" name="Bildobjekt 4">
          <a:extLst>
            <a:ext uri="{FF2B5EF4-FFF2-40B4-BE49-F238E27FC236}">
              <a16:creationId xmlns:a16="http://schemas.microsoft.com/office/drawing/2014/main" id="{00000000-0008-0000-0000-00008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0" y="495300"/>
          <a:ext cx="21399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248285</xdr:colOff>
      <xdr:row>42</xdr:row>
      <xdr:rowOff>67945</xdr:rowOff>
    </xdr:from>
    <xdr:to>
      <xdr:col>12</xdr:col>
      <xdr:colOff>243821</xdr:colOff>
      <xdr:row>45</xdr:row>
      <xdr:rowOff>35258</xdr:rowOff>
    </xdr:to>
    <xdr:sp macro="" textlink="">
      <xdr:nvSpPr>
        <xdr:cNvPr id="7" name="textruta 6">
          <a:extLst>
            <a:ext uri="{FF2B5EF4-FFF2-40B4-BE49-F238E27FC236}">
              <a16:creationId xmlns:a16="http://schemas.microsoft.com/office/drawing/2014/main" id="{00000000-0008-0000-0000-000007000000}"/>
            </a:ext>
          </a:extLst>
        </xdr:cNvPr>
        <xdr:cNvSpPr txBox="1"/>
      </xdr:nvSpPr>
      <xdr:spPr>
        <a:xfrm>
          <a:off x="556260" y="9282853"/>
          <a:ext cx="6189980" cy="538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700">
              <a:latin typeface="Arial"/>
              <a:cs typeface="Arial"/>
            </a:rPr>
            <a:t>Privigen</a:t>
          </a:r>
          <a:r>
            <a:rPr lang="sv-SE" sz="700" baseline="30000">
              <a:latin typeface="Arial"/>
              <a:cs typeface="Arial"/>
            </a:rPr>
            <a:t>®</a:t>
          </a:r>
          <a:r>
            <a:rPr lang="sv-SE" sz="700">
              <a:latin typeface="Arial"/>
              <a:cs typeface="Arial"/>
            </a:rPr>
            <a:t> 100 mg/ml, infusionsvätska, lösning för intravenös behandling. Humant normalt immunglobulin. Indikationsområden: substitutionsterapi (såsom vid immunbristsjukdomar) samt immunmodulerande behandling (såsom vid Guillain-Barrés syndrom, ITP och CIDP). J06BA02. Rx, EF. </a:t>
          </a:r>
          <a:br>
            <a:rPr lang="sv-SE" sz="700">
              <a:latin typeface="Arial"/>
              <a:cs typeface="Arial"/>
            </a:rPr>
          </a:br>
          <a:r>
            <a:rPr lang="sv-SE" sz="700">
              <a:latin typeface="Arial"/>
              <a:cs typeface="Arial"/>
            </a:rPr>
            <a:t>SPC 03/2014 Förpackningsstorlekar: 25 ml (2,5 g), 50 ml (5 g), 100 ml (10 g), 200 ml (20 g) och 400 ml (40 g). För fullständig produktinformation </a:t>
          </a:r>
          <a:br>
            <a:rPr lang="sv-SE" sz="700">
              <a:latin typeface="Arial"/>
              <a:cs typeface="Arial"/>
            </a:rPr>
          </a:br>
          <a:r>
            <a:rPr lang="sv-SE" sz="700">
              <a:latin typeface="Arial"/>
              <a:cs typeface="Arial"/>
            </a:rPr>
            <a:t>se www.fass.se</a:t>
          </a:r>
        </a:p>
      </xdr:txBody>
    </xdr:sp>
    <xdr:clientData/>
  </xdr:twoCellAnchor>
  <mc:AlternateContent xmlns:mc="http://schemas.openxmlformats.org/markup-compatibility/2006">
    <mc:Choice xmlns:a14="http://schemas.microsoft.com/office/drawing/2010/main" Requires="a14">
      <xdr:twoCellAnchor>
        <xdr:from>
          <xdr:col>11</xdr:col>
          <xdr:colOff>381000</xdr:colOff>
          <xdr:row>37</xdr:row>
          <xdr:rowOff>85725</xdr:rowOff>
        </xdr:from>
        <xdr:to>
          <xdr:col>13</xdr:col>
          <xdr:colOff>0</xdr:colOff>
          <xdr:row>38</xdr:row>
          <xdr:rowOff>161925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Skriv ut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171450</xdr:colOff>
      <xdr:row>4</xdr:row>
      <xdr:rowOff>77470</xdr:rowOff>
    </xdr:from>
    <xdr:to>
      <xdr:col>11</xdr:col>
      <xdr:colOff>20330</xdr:colOff>
      <xdr:row>7</xdr:row>
      <xdr:rowOff>87623</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482600" y="1188720"/>
          <a:ext cx="508762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900" b="1">
              <a:latin typeface="Arial"/>
              <a:cs typeface="Arial"/>
            </a:rPr>
            <a:t>1.</a:t>
          </a:r>
          <a:r>
            <a:rPr lang="sv-SE" sz="900" b="1" baseline="0">
              <a:latin typeface="Arial"/>
              <a:cs typeface="Arial"/>
            </a:rPr>
            <a:t> </a:t>
          </a:r>
          <a:r>
            <a:rPr lang="sv-SE" sz="900" baseline="0">
              <a:latin typeface="Arial"/>
              <a:cs typeface="Arial"/>
            </a:rPr>
            <a:t>F</a:t>
          </a:r>
          <a:r>
            <a:rPr lang="sv-SE" sz="900">
              <a:latin typeface="Arial"/>
              <a:cs typeface="Arial"/>
            </a:rPr>
            <a:t>yll i datum, namn och personnummer.</a:t>
          </a:r>
        </a:p>
        <a:p>
          <a:r>
            <a:rPr lang="sv-SE" sz="900" b="1">
              <a:latin typeface="Arial"/>
              <a:cs typeface="Arial"/>
            </a:rPr>
            <a:t>2. </a:t>
          </a:r>
          <a:r>
            <a:rPr lang="sv-SE" sz="900">
              <a:latin typeface="Arial"/>
              <a:cs typeface="Arial"/>
            </a:rPr>
            <a:t>Fyll i vikt och dosen i g/kg. Dosen totalt av Privigen är angivet i g och ml.</a:t>
          </a:r>
        </a:p>
        <a:p>
          <a:r>
            <a:rPr lang="sv-SE" sz="900" b="1">
              <a:latin typeface="Arial"/>
              <a:cs typeface="Arial"/>
            </a:rPr>
            <a:t>3. </a:t>
          </a:r>
          <a:r>
            <a:rPr lang="sv-SE" sz="900">
              <a:latin typeface="Arial"/>
              <a:cs typeface="Arial"/>
            </a:rPr>
            <a:t>Steg 3 och 4 i infusionsschemat är frivilliga steg för långsammare upptrappning. </a:t>
          </a:r>
          <a:br>
            <a:rPr lang="sv-SE" sz="900">
              <a:latin typeface="Arial"/>
              <a:cs typeface="Arial"/>
            </a:rPr>
          </a:br>
          <a:r>
            <a:rPr lang="sv-SE" sz="900">
              <a:latin typeface="Arial"/>
              <a:cs typeface="Arial"/>
            </a:rPr>
            <a:t>Då måste du själv fylla i infusionshastighet och tid.</a:t>
          </a:r>
        </a:p>
      </xdr:txBody>
    </xdr:sp>
    <xdr:clientData/>
  </xdr:twoCellAnchor>
  <xdr:twoCellAnchor editAs="oneCell">
    <xdr:from>
      <xdr:col>9</xdr:col>
      <xdr:colOff>266700</xdr:colOff>
      <xdr:row>1</xdr:row>
      <xdr:rowOff>298450</xdr:rowOff>
    </xdr:from>
    <xdr:to>
      <xdr:col>13</xdr:col>
      <xdr:colOff>25400</xdr:colOff>
      <xdr:row>4</xdr:row>
      <xdr:rowOff>63500</xdr:rowOff>
    </xdr:to>
    <xdr:pic>
      <xdr:nvPicPr>
        <xdr:cNvPr id="2179" name="Bildobjekt 3">
          <a:extLst>
            <a:ext uri="{FF2B5EF4-FFF2-40B4-BE49-F238E27FC236}">
              <a16:creationId xmlns:a16="http://schemas.microsoft.com/office/drawing/2014/main" id="{00000000-0008-0000-0100-00008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0" y="495300"/>
          <a:ext cx="21399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248285</xdr:colOff>
      <xdr:row>42</xdr:row>
      <xdr:rowOff>71120</xdr:rowOff>
    </xdr:from>
    <xdr:to>
      <xdr:col>12</xdr:col>
      <xdr:colOff>243821</xdr:colOff>
      <xdr:row>45</xdr:row>
      <xdr:rowOff>35137</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556260" y="9138920"/>
          <a:ext cx="6177280" cy="525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700">
              <a:latin typeface="Arial"/>
              <a:cs typeface="Arial"/>
            </a:rPr>
            <a:t>Privigen</a:t>
          </a:r>
          <a:r>
            <a:rPr lang="sv-SE" sz="700" baseline="30000">
              <a:latin typeface="Arial"/>
              <a:cs typeface="Arial"/>
            </a:rPr>
            <a:t>®</a:t>
          </a:r>
          <a:r>
            <a:rPr lang="sv-SE" sz="700">
              <a:latin typeface="Arial"/>
              <a:cs typeface="Arial"/>
            </a:rPr>
            <a:t> 100 mg/ml, infusionsvätska, lösning för intravenös behandling. Humant normalt immunglobulin. Indikationsområden: substitutionsterapi (såsom vid immunbristsjukdomar) samt immunmodulerande behandling (såsom vid Guillain-Barrés syndrom, ITP och CIDP). J06BA02. Rx, EF. </a:t>
          </a:r>
          <a:br>
            <a:rPr lang="sv-SE" sz="700">
              <a:latin typeface="Arial"/>
              <a:cs typeface="Arial"/>
            </a:rPr>
          </a:br>
          <a:r>
            <a:rPr lang="sv-SE" sz="700">
              <a:latin typeface="Arial"/>
              <a:cs typeface="Arial"/>
            </a:rPr>
            <a:t>SPC 03/2014 Förpackningsstorlekar: 25 ml (2,5 g), 50 ml (5 g), 100 ml (10 g), 200 ml (20 g) och 400 ml (40 g). För fullständig produktinformation </a:t>
          </a:r>
          <a:br>
            <a:rPr lang="sv-SE" sz="700">
              <a:latin typeface="Arial"/>
              <a:cs typeface="Arial"/>
            </a:rPr>
          </a:br>
          <a:r>
            <a:rPr lang="sv-SE" sz="700">
              <a:latin typeface="Arial"/>
              <a:cs typeface="Arial"/>
            </a:rPr>
            <a:t>se www.fass.se</a:t>
          </a:r>
        </a:p>
      </xdr:txBody>
    </xdr:sp>
    <xdr:clientData/>
  </xdr:twoCellAnchor>
  <xdr:twoCellAnchor>
    <xdr:from>
      <xdr:col>1</xdr:col>
      <xdr:colOff>247650</xdr:colOff>
      <xdr:row>38</xdr:row>
      <xdr:rowOff>34925</xdr:rowOff>
    </xdr:from>
    <xdr:to>
      <xdr:col>12</xdr:col>
      <xdr:colOff>253381</xdr:colOff>
      <xdr:row>42</xdr:row>
      <xdr:rowOff>124559</xdr:rowOff>
    </xdr:to>
    <xdr:sp macro="" textlink="">
      <xdr:nvSpPr>
        <xdr:cNvPr id="7" name="textruta 6">
          <a:extLst>
            <a:ext uri="{FF2B5EF4-FFF2-40B4-BE49-F238E27FC236}">
              <a16:creationId xmlns:a16="http://schemas.microsoft.com/office/drawing/2014/main" id="{00000000-0008-0000-0100-000007000000}"/>
            </a:ext>
          </a:extLst>
        </xdr:cNvPr>
        <xdr:cNvSpPr txBox="1"/>
      </xdr:nvSpPr>
      <xdr:spPr>
        <a:xfrm>
          <a:off x="546100" y="8331200"/>
          <a:ext cx="6193790" cy="87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700">
              <a:latin typeface="Arial"/>
              <a:cs typeface="Arial"/>
            </a:rPr>
            <a:t>*Steg 3 och 4 är frivilliga alternativ för långsammare upptrappning. </a:t>
          </a:r>
        </a:p>
        <a:p>
          <a:pPr>
            <a:lnSpc>
              <a:spcPts val="700"/>
            </a:lnSpc>
          </a:pPr>
          <a:r>
            <a:rPr lang="sv-SE" sz="700">
              <a:latin typeface="Arial"/>
              <a:cs typeface="Arial"/>
            </a:rPr>
            <a:t>**Vid behandling 1-3 bör infusionshastigheten inte överstiga 2,4 ml/kg/t. </a:t>
          </a:r>
        </a:p>
        <a:p>
          <a:pPr>
            <a:lnSpc>
              <a:spcPts val="700"/>
            </a:lnSpc>
          </a:pPr>
          <a:r>
            <a:rPr lang="sv-SE" sz="700">
              <a:latin typeface="Arial"/>
              <a:cs typeface="Arial"/>
            </a:rPr>
            <a:t>Hos PID-patienter, som tolererat en infusionshastighet av Privigen på 4,8 ml/kg kroppsvikt/timme väl, kan hastigheten gradvis ökas ytterligare till högst 7,2 ml/kg kroppsvikt/timme. Materialet för beräkningarna bygger på proceduren i registreringsstudien</a:t>
          </a:r>
          <a:r>
            <a:rPr lang="sv-SE" sz="700" baseline="0">
              <a:latin typeface="Arial"/>
              <a:cs typeface="Arial"/>
            </a:rPr>
            <a:t> och rekommendationen är att dostitrering av Privigen stegvis ska öka infusionshastigheten med 30 minuters intervall, vid de två första dostitreringarna. </a:t>
          </a:r>
          <a:r>
            <a:rPr lang="sv-SE" sz="700">
              <a:latin typeface="Arial"/>
              <a:cs typeface="Arial"/>
            </a:rPr>
            <a:t>Om reaktion på infusionen uppkommer, sänk infusionshastigheten eller avbryt infusionen. Detta är endast ett hjälpmedel för att underlätta infusionen av Privigen</a:t>
          </a:r>
          <a:r>
            <a:rPr lang="sv-SE" sz="700" baseline="30000">
              <a:latin typeface="Arial"/>
              <a:cs typeface="Arial"/>
            </a:rPr>
            <a:t>®</a:t>
          </a:r>
          <a:r>
            <a:rPr lang="sv-SE" sz="700">
              <a:latin typeface="Arial"/>
              <a:cs typeface="Arial"/>
            </a:rPr>
            <a:t>. 100 mg/ml och ska inte användas för annat bruk. Beslut om infusionshastighet för patienten tas av ordinerande läkare. </a:t>
          </a:r>
        </a:p>
      </xdr:txBody>
    </xdr:sp>
    <xdr:clientData/>
  </xdr:twoCellAnchor>
  <mc:AlternateContent xmlns:mc="http://schemas.openxmlformats.org/markup-compatibility/2006">
    <mc:Choice xmlns:a14="http://schemas.microsoft.com/office/drawing/2010/main" Requires="a14">
      <xdr:twoCellAnchor>
        <xdr:from>
          <xdr:col>11</xdr:col>
          <xdr:colOff>409575</xdr:colOff>
          <xdr:row>37</xdr:row>
          <xdr:rowOff>85725</xdr:rowOff>
        </xdr:from>
        <xdr:to>
          <xdr:col>13</xdr:col>
          <xdr:colOff>9525</xdr:colOff>
          <xdr:row>38</xdr:row>
          <xdr:rowOff>161925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Skriv ut</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hyperlink" Target="mailto:anneli.bermbeck@cslbehring.com" TargetMode="External"/><Relationship Id="rId13" Type="http://schemas.openxmlformats.org/officeDocument/2006/relationships/hyperlink" Target="mailto:bjorn.johansson@cslbehring.com" TargetMode="External"/><Relationship Id="rId3" Type="http://schemas.openxmlformats.org/officeDocument/2006/relationships/hyperlink" Target="mailto:klas.svedberg@cslbehring.com" TargetMode="External"/><Relationship Id="rId7" Type="http://schemas.openxmlformats.org/officeDocument/2006/relationships/hyperlink" Target="mailto:anneli.bermbeck@cslbehring.com" TargetMode="External"/><Relationship Id="rId12" Type="http://schemas.openxmlformats.org/officeDocument/2006/relationships/hyperlink" Target="mailto:jenny.lindgren@cslbehring.com" TargetMode="External"/><Relationship Id="rId2" Type="http://schemas.openxmlformats.org/officeDocument/2006/relationships/hyperlink" Target="mailto:klas.svedberg@cslbehring.com" TargetMode="External"/><Relationship Id="rId16" Type="http://schemas.openxmlformats.org/officeDocument/2006/relationships/hyperlink" Target="mailto:bjorn.johansson@cslbehring.com" TargetMode="External"/><Relationship Id="rId1" Type="http://schemas.openxmlformats.org/officeDocument/2006/relationships/hyperlink" Target="mailto:klas.svedberg@cslbehring.com" TargetMode="External"/><Relationship Id="rId6" Type="http://schemas.openxmlformats.org/officeDocument/2006/relationships/hyperlink" Target="mailto:anneli.bermbeck@cslbehring.com" TargetMode="External"/><Relationship Id="rId11" Type="http://schemas.openxmlformats.org/officeDocument/2006/relationships/hyperlink" Target="mailto:jenny.lindgren@cslbehring.com" TargetMode="External"/><Relationship Id="rId5" Type="http://schemas.openxmlformats.org/officeDocument/2006/relationships/hyperlink" Target="mailto:anneli.bermbeck@cslbehring.com" TargetMode="External"/><Relationship Id="rId15" Type="http://schemas.openxmlformats.org/officeDocument/2006/relationships/hyperlink" Target="mailto:bjorn.johansson@cslbehring.com" TargetMode="External"/><Relationship Id="rId10" Type="http://schemas.openxmlformats.org/officeDocument/2006/relationships/hyperlink" Target="mailto:jenny.lindgren@cslbehring.com" TargetMode="External"/><Relationship Id="rId4" Type="http://schemas.openxmlformats.org/officeDocument/2006/relationships/hyperlink" Target="mailto:klas.svedberg@cslbehring.com" TargetMode="External"/><Relationship Id="rId9" Type="http://schemas.openxmlformats.org/officeDocument/2006/relationships/hyperlink" Target="mailto:jenny.lindgren@cslbehring.com" TargetMode="External"/><Relationship Id="rId14" Type="http://schemas.openxmlformats.org/officeDocument/2006/relationships/hyperlink" Target="mailto:bjorn.johansson@cslbehring.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2:S46"/>
  <sheetViews>
    <sheetView zoomScale="150" zoomScaleNormal="150" workbookViewId="0">
      <selection activeCell="F23" sqref="F23:G23"/>
    </sheetView>
  </sheetViews>
  <sheetFormatPr defaultColWidth="10.875" defaultRowHeight="15" x14ac:dyDescent="0.2"/>
  <cols>
    <col min="1" max="1" width="4" style="4" customWidth="1"/>
    <col min="2" max="3" width="3.375" style="4" customWidth="1"/>
    <col min="4" max="4" width="12.375" style="4" customWidth="1"/>
    <col min="5" max="5" width="3.375" style="4" customWidth="1"/>
    <col min="6" max="6" width="12.125" style="4" customWidth="1"/>
    <col min="7" max="7" width="3.375" style="4" customWidth="1"/>
    <col min="8" max="8" width="12.125" style="4" customWidth="1"/>
    <col min="9" max="9" width="3.375" style="4" customWidth="1"/>
    <col min="10" max="10" width="12.125" style="4" customWidth="1"/>
    <col min="11" max="11" width="3.375" style="4" customWidth="1"/>
    <col min="12" max="12" width="12.375" style="4" customWidth="1"/>
    <col min="13" max="13" width="3.5" style="4" customWidth="1"/>
    <col min="14" max="14" width="3.125" style="4" customWidth="1"/>
    <col min="15" max="16384" width="10.875" style="4"/>
  </cols>
  <sheetData>
    <row r="2" spans="2:19" ht="24" customHeight="1" x14ac:dyDescent="0.2">
      <c r="B2" s="3"/>
      <c r="C2" s="3"/>
      <c r="D2" s="3"/>
      <c r="E2" s="3"/>
      <c r="F2" s="3"/>
      <c r="G2" s="3"/>
      <c r="H2" s="3"/>
      <c r="I2" s="3"/>
      <c r="J2" s="3"/>
      <c r="K2" s="3"/>
      <c r="L2" s="3"/>
      <c r="M2" s="3"/>
      <c r="N2" s="3"/>
    </row>
    <row r="3" spans="2:19" ht="24" customHeight="1" x14ac:dyDescent="0.2">
      <c r="B3" s="3"/>
      <c r="C3" s="76" t="s">
        <v>0</v>
      </c>
      <c r="D3" s="76"/>
      <c r="E3" s="76"/>
      <c r="F3" s="76"/>
      <c r="G3" s="76"/>
      <c r="H3" s="76"/>
      <c r="I3" s="2"/>
      <c r="J3" s="3"/>
      <c r="K3" s="3"/>
      <c r="L3" s="3"/>
      <c r="M3" s="3"/>
      <c r="N3" s="3"/>
    </row>
    <row r="4" spans="2:19" ht="24" customHeight="1" x14ac:dyDescent="0.2">
      <c r="B4" s="3"/>
      <c r="C4" s="76"/>
      <c r="D4" s="76"/>
      <c r="E4" s="76"/>
      <c r="F4" s="76"/>
      <c r="G4" s="76"/>
      <c r="H4" s="76"/>
      <c r="I4" s="2"/>
      <c r="J4" s="3"/>
      <c r="K4" s="3"/>
      <c r="L4" s="3"/>
      <c r="M4" s="3"/>
      <c r="N4" s="3"/>
    </row>
    <row r="5" spans="2:19" ht="29.1" customHeight="1" x14ac:dyDescent="0.2">
      <c r="B5" s="1"/>
      <c r="C5" s="2"/>
      <c r="D5" s="2"/>
      <c r="E5" s="2"/>
      <c r="F5" s="2"/>
      <c r="G5" s="2"/>
      <c r="H5" s="2"/>
      <c r="I5" s="2"/>
      <c r="J5" s="3"/>
      <c r="K5" s="3"/>
      <c r="L5" s="3"/>
      <c r="M5" s="3"/>
      <c r="N5" s="3"/>
    </row>
    <row r="6" spans="2:19" ht="15" customHeight="1" x14ac:dyDescent="0.2">
      <c r="B6" s="3"/>
      <c r="C6" s="5"/>
      <c r="D6" s="5"/>
      <c r="E6" s="5"/>
      <c r="F6" s="5"/>
      <c r="G6" s="5"/>
      <c r="H6" s="5"/>
      <c r="I6" s="5"/>
      <c r="J6" s="3"/>
      <c r="K6" s="3"/>
      <c r="L6" s="37" t="s">
        <v>1</v>
      </c>
      <c r="M6" s="3"/>
      <c r="N6" s="3"/>
    </row>
    <row r="7" spans="2:19" x14ac:dyDescent="0.2">
      <c r="B7" s="3"/>
      <c r="C7" s="3"/>
      <c r="D7" s="3"/>
      <c r="E7" s="3"/>
      <c r="F7" s="3"/>
      <c r="G7" s="3"/>
      <c r="H7" s="3"/>
      <c r="I7" s="3"/>
      <c r="J7" s="3"/>
      <c r="K7" s="3"/>
      <c r="L7" s="82"/>
      <c r="M7" s="83"/>
      <c r="N7" s="3"/>
    </row>
    <row r="8" spans="2:19" x14ac:dyDescent="0.2">
      <c r="B8" s="3"/>
      <c r="C8" s="3"/>
      <c r="D8" s="3"/>
      <c r="E8" s="3"/>
      <c r="F8" s="3"/>
      <c r="G8" s="3"/>
      <c r="H8" s="3"/>
      <c r="I8" s="3"/>
      <c r="J8" s="3"/>
      <c r="K8" s="3"/>
      <c r="L8" s="3"/>
      <c r="M8" s="3"/>
      <c r="N8" s="3"/>
      <c r="S8" s="4" t="s">
        <v>2</v>
      </c>
    </row>
    <row r="9" spans="2:19" s="9" customFormat="1" ht="27.75" customHeight="1" x14ac:dyDescent="0.25">
      <c r="B9" s="6"/>
      <c r="C9" s="7"/>
      <c r="D9" s="84" t="s">
        <v>3</v>
      </c>
      <c r="E9" s="84"/>
      <c r="F9" s="84"/>
      <c r="G9" s="84"/>
      <c r="H9" s="84"/>
      <c r="I9" s="84"/>
      <c r="J9" s="84"/>
      <c r="K9" s="84"/>
      <c r="L9" s="84"/>
      <c r="M9" s="8"/>
      <c r="N9" s="6"/>
    </row>
    <row r="10" spans="2:19" ht="11.1" customHeight="1" x14ac:dyDescent="0.2">
      <c r="B10" s="3"/>
      <c r="C10" s="15"/>
      <c r="D10" s="14"/>
      <c r="E10" s="14"/>
      <c r="F10" s="14"/>
      <c r="G10" s="14"/>
      <c r="H10" s="14"/>
      <c r="I10" s="14"/>
      <c r="J10" s="14"/>
      <c r="K10" s="14"/>
      <c r="L10" s="14"/>
      <c r="M10" s="16"/>
      <c r="N10" s="3"/>
    </row>
    <row r="11" spans="2:19" x14ac:dyDescent="0.2">
      <c r="B11" s="3"/>
      <c r="C11" s="15"/>
      <c r="D11" s="32" t="s">
        <v>4</v>
      </c>
      <c r="E11" s="13"/>
      <c r="F11" s="14"/>
      <c r="G11" s="14"/>
      <c r="H11" s="14"/>
      <c r="I11" s="14"/>
      <c r="J11" s="33" t="s">
        <v>5</v>
      </c>
      <c r="K11" s="24"/>
      <c r="L11" s="29" t="s">
        <v>6</v>
      </c>
      <c r="M11" s="16"/>
      <c r="N11" s="3"/>
    </row>
    <row r="12" spans="2:19" x14ac:dyDescent="0.2">
      <c r="B12" s="3"/>
      <c r="C12" s="15"/>
      <c r="D12" s="85"/>
      <c r="E12" s="86"/>
      <c r="F12" s="86"/>
      <c r="G12" s="86"/>
      <c r="H12" s="87"/>
      <c r="I12" s="40"/>
      <c r="J12" s="19"/>
      <c r="K12" s="14"/>
      <c r="L12" s="70" t="e">
        <f>(L15*J15)*10</f>
        <v>#DIV/0!</v>
      </c>
      <c r="M12" s="16"/>
      <c r="N12" s="3"/>
    </row>
    <row r="13" spans="2:19" x14ac:dyDescent="0.2">
      <c r="B13" s="3"/>
      <c r="C13" s="15"/>
      <c r="D13" s="14"/>
      <c r="E13" s="14"/>
      <c r="F13" s="14"/>
      <c r="G13" s="14"/>
      <c r="H13" s="14"/>
      <c r="I13" s="14"/>
      <c r="J13" s="70"/>
      <c r="K13" s="14"/>
      <c r="L13" s="10"/>
      <c r="M13" s="16"/>
      <c r="N13" s="3"/>
    </row>
    <row r="14" spans="2:19" x14ac:dyDescent="0.2">
      <c r="B14" s="3"/>
      <c r="C14" s="15"/>
      <c r="D14" s="28" t="s">
        <v>7</v>
      </c>
      <c r="E14" s="14"/>
      <c r="F14" s="14"/>
      <c r="G14" s="14"/>
      <c r="H14" s="10"/>
      <c r="I14" s="14"/>
      <c r="J14" s="28" t="s">
        <v>8</v>
      </c>
      <c r="K14" s="14"/>
      <c r="L14" s="29" t="s">
        <v>9</v>
      </c>
      <c r="M14" s="16"/>
      <c r="N14" s="3"/>
    </row>
    <row r="15" spans="2:19" x14ac:dyDescent="0.2">
      <c r="B15" s="3"/>
      <c r="C15" s="15"/>
      <c r="D15" s="73"/>
      <c r="E15" s="74"/>
      <c r="F15" s="74"/>
      <c r="G15" s="74"/>
      <c r="H15" s="75"/>
      <c r="I15" s="14"/>
      <c r="J15" s="19"/>
      <c r="K15" s="14"/>
      <c r="L15" s="31" t="e">
        <f>J12/J15</f>
        <v>#DIV/0!</v>
      </c>
      <c r="M15" s="16"/>
      <c r="N15" s="3"/>
    </row>
    <row r="16" spans="2:19" x14ac:dyDescent="0.2">
      <c r="B16" s="3"/>
      <c r="C16" s="21"/>
      <c r="D16" s="25"/>
      <c r="E16" s="25"/>
      <c r="F16" s="25"/>
      <c r="G16" s="25"/>
      <c r="H16" s="25"/>
      <c r="I16" s="25"/>
      <c r="J16" s="25"/>
      <c r="K16" s="25"/>
      <c r="L16" s="25"/>
      <c r="M16" s="23"/>
      <c r="N16" s="3"/>
    </row>
    <row r="17" spans="2:14" ht="12.75" customHeight="1" x14ac:dyDescent="0.2">
      <c r="B17" s="3"/>
      <c r="C17" s="3"/>
      <c r="D17" s="3"/>
      <c r="E17" s="3"/>
      <c r="F17" s="3"/>
      <c r="G17" s="3"/>
      <c r="H17" s="3"/>
      <c r="I17" s="3"/>
      <c r="J17" s="3"/>
      <c r="K17" s="3"/>
      <c r="L17" s="3"/>
      <c r="M17" s="3"/>
      <c r="N17" s="3"/>
    </row>
    <row r="18" spans="2:14" ht="27.75" customHeight="1" x14ac:dyDescent="0.2">
      <c r="B18" s="3"/>
      <c r="C18" s="7"/>
      <c r="D18" s="84" t="s">
        <v>10</v>
      </c>
      <c r="E18" s="84"/>
      <c r="F18" s="84"/>
      <c r="G18" s="84"/>
      <c r="H18" s="84"/>
      <c r="I18" s="84"/>
      <c r="J18" s="84"/>
      <c r="K18" s="84"/>
      <c r="L18" s="84"/>
      <c r="M18" s="8"/>
      <c r="N18" s="3"/>
    </row>
    <row r="19" spans="2:14" ht="15" customHeight="1" x14ac:dyDescent="0.2">
      <c r="B19" s="3"/>
      <c r="C19" s="15"/>
      <c r="D19" s="14"/>
      <c r="E19" s="14"/>
      <c r="F19" s="14"/>
      <c r="G19" s="14"/>
      <c r="H19" s="14"/>
      <c r="I19" s="14"/>
      <c r="J19" s="14"/>
      <c r="K19" s="14"/>
      <c r="L19" s="14"/>
      <c r="M19" s="16"/>
      <c r="N19" s="3"/>
    </row>
    <row r="20" spans="2:14" s="12" customFormat="1" ht="27.75" customHeight="1" x14ac:dyDescent="0.2">
      <c r="B20" s="11"/>
      <c r="C20" s="17"/>
      <c r="D20" s="69" t="s">
        <v>11</v>
      </c>
      <c r="E20" s="77" t="s">
        <v>12</v>
      </c>
      <c r="F20" s="77"/>
      <c r="G20" s="77"/>
      <c r="H20" s="69" t="s">
        <v>13</v>
      </c>
      <c r="I20" s="69"/>
      <c r="J20" s="69" t="s">
        <v>14</v>
      </c>
      <c r="K20" s="69"/>
      <c r="L20" s="69" t="s">
        <v>15</v>
      </c>
      <c r="M20" s="18"/>
      <c r="N20" s="11"/>
    </row>
    <row r="21" spans="2:14" x14ac:dyDescent="0.2">
      <c r="B21" s="3"/>
      <c r="C21" s="15"/>
      <c r="D21" s="35">
        <v>1</v>
      </c>
      <c r="E21" s="14"/>
      <c r="F21" s="80">
        <v>0.3</v>
      </c>
      <c r="G21" s="80"/>
      <c r="H21" s="14">
        <f>F21*J15</f>
        <v>0</v>
      </c>
      <c r="I21" s="14"/>
      <c r="J21" s="44">
        <v>30</v>
      </c>
      <c r="K21" s="14"/>
      <c r="L21" s="30">
        <f>(H21*J21)/60</f>
        <v>0</v>
      </c>
      <c r="M21" s="16"/>
      <c r="N21" s="3"/>
    </row>
    <row r="22" spans="2:14" x14ac:dyDescent="0.2">
      <c r="B22" s="3"/>
      <c r="C22" s="15"/>
      <c r="D22" s="35">
        <v>2</v>
      </c>
      <c r="E22" s="14"/>
      <c r="F22" s="81">
        <v>0.6</v>
      </c>
      <c r="G22" s="81"/>
      <c r="H22" s="14">
        <f>F22*J15</f>
        <v>0</v>
      </c>
      <c r="I22" s="14"/>
      <c r="J22" s="44">
        <v>30</v>
      </c>
      <c r="K22" s="14"/>
      <c r="L22" s="30">
        <f>(H22*J22)/60</f>
        <v>0</v>
      </c>
      <c r="M22" s="16"/>
      <c r="N22" s="3"/>
    </row>
    <row r="23" spans="2:14" x14ac:dyDescent="0.2">
      <c r="B23" s="3"/>
      <c r="C23" s="15"/>
      <c r="D23" s="35" t="s">
        <v>16</v>
      </c>
      <c r="E23" s="14" t="s">
        <v>17</v>
      </c>
      <c r="F23" s="78"/>
      <c r="G23" s="79"/>
      <c r="H23" s="14">
        <f>F23*J15</f>
        <v>0</v>
      </c>
      <c r="I23" s="14"/>
      <c r="J23" s="45"/>
      <c r="K23" s="14"/>
      <c r="L23" s="30">
        <f>(H23*J23)/60</f>
        <v>0</v>
      </c>
      <c r="M23" s="16"/>
      <c r="N23" s="3"/>
    </row>
    <row r="24" spans="2:14" x14ac:dyDescent="0.2">
      <c r="B24" s="3"/>
      <c r="C24" s="15"/>
      <c r="D24" s="35" t="s">
        <v>18</v>
      </c>
      <c r="E24" s="14" t="s">
        <v>17</v>
      </c>
      <c r="F24" s="78"/>
      <c r="G24" s="79"/>
      <c r="H24" s="14">
        <f>F24*J15</f>
        <v>0</v>
      </c>
      <c r="I24" s="14"/>
      <c r="J24" s="45"/>
      <c r="K24" s="14"/>
      <c r="L24" s="30">
        <f>(H24*J24)/60</f>
        <v>0</v>
      </c>
      <c r="M24" s="16"/>
      <c r="N24" s="3"/>
    </row>
    <row r="25" spans="2:14" x14ac:dyDescent="0.2">
      <c r="B25" s="3"/>
      <c r="C25" s="15"/>
      <c r="D25" s="35" t="s">
        <v>19</v>
      </c>
      <c r="E25" s="14" t="s">
        <v>20</v>
      </c>
      <c r="F25" s="78">
        <v>4.8</v>
      </c>
      <c r="G25" s="79"/>
      <c r="H25" s="14">
        <f>F25*J15</f>
        <v>0</v>
      </c>
      <c r="I25" s="14"/>
      <c r="J25" s="44" t="e">
        <f>(L25/H25)*60</f>
        <v>#DIV/0!</v>
      </c>
      <c r="K25" s="14"/>
      <c r="L25" s="30" t="e">
        <f>L12-(L21+L22+L23+L24)</f>
        <v>#DIV/0!</v>
      </c>
      <c r="M25" s="16"/>
      <c r="N25" s="3"/>
    </row>
    <row r="26" spans="2:14" x14ac:dyDescent="0.2">
      <c r="B26" s="3"/>
      <c r="C26" s="15"/>
      <c r="D26" s="34" t="s">
        <v>21</v>
      </c>
      <c r="E26" s="20"/>
      <c r="F26" s="20"/>
      <c r="G26" s="20"/>
      <c r="H26" s="20"/>
      <c r="I26" s="20"/>
      <c r="J26" s="46" t="e">
        <f>SUM(J21:J25)</f>
        <v>#DIV/0!</v>
      </c>
      <c r="K26" s="20"/>
      <c r="L26" s="20"/>
      <c r="M26" s="16"/>
      <c r="N26" s="3"/>
    </row>
    <row r="27" spans="2:14" x14ac:dyDescent="0.2">
      <c r="B27" s="3"/>
      <c r="C27" s="21"/>
      <c r="D27" s="22"/>
      <c r="E27" s="22"/>
      <c r="F27" s="22"/>
      <c r="G27" s="22"/>
      <c r="H27" s="22"/>
      <c r="I27" s="22"/>
      <c r="J27" s="22"/>
      <c r="K27" s="22"/>
      <c r="L27" s="22"/>
      <c r="M27" s="23"/>
      <c r="N27" s="3"/>
    </row>
    <row r="28" spans="2:14" ht="12" customHeight="1" x14ac:dyDescent="0.2">
      <c r="B28" s="3"/>
      <c r="C28" s="3"/>
      <c r="D28" s="3"/>
      <c r="E28" s="3"/>
      <c r="F28" s="3"/>
      <c r="G28" s="3"/>
      <c r="H28" s="3"/>
      <c r="I28" s="3"/>
      <c r="J28" s="3"/>
      <c r="K28" s="3"/>
      <c r="L28" s="3"/>
      <c r="M28" s="3"/>
      <c r="N28" s="3"/>
    </row>
    <row r="29" spans="2:14" ht="27.75" customHeight="1" x14ac:dyDescent="0.2">
      <c r="B29" s="3"/>
      <c r="C29" s="7"/>
      <c r="D29" s="84" t="s">
        <v>22</v>
      </c>
      <c r="E29" s="84"/>
      <c r="F29" s="84"/>
      <c r="G29" s="84"/>
      <c r="H29" s="84"/>
      <c r="I29" s="84"/>
      <c r="J29" s="84"/>
      <c r="K29" s="84"/>
      <c r="L29" s="84"/>
      <c r="M29" s="8"/>
      <c r="N29" s="3"/>
    </row>
    <row r="30" spans="2:14" x14ac:dyDescent="0.2">
      <c r="B30" s="3"/>
      <c r="C30" s="26"/>
      <c r="D30" s="20"/>
      <c r="E30" s="20"/>
      <c r="F30" s="20"/>
      <c r="G30" s="20"/>
      <c r="H30" s="20"/>
      <c r="I30" s="20"/>
      <c r="J30" s="20"/>
      <c r="K30" s="20"/>
      <c r="L30" s="20"/>
      <c r="M30" s="27"/>
      <c r="N30" s="3"/>
    </row>
    <row r="31" spans="2:14" x14ac:dyDescent="0.2">
      <c r="B31" s="3"/>
      <c r="C31" s="15"/>
      <c r="D31" s="29" t="s">
        <v>11</v>
      </c>
      <c r="E31" s="28"/>
      <c r="F31" s="28" t="s">
        <v>23</v>
      </c>
      <c r="G31" s="28"/>
      <c r="H31" s="28" t="s">
        <v>24</v>
      </c>
      <c r="I31" s="28"/>
      <c r="J31" s="28" t="s">
        <v>25</v>
      </c>
      <c r="K31" s="14"/>
      <c r="L31" s="14"/>
      <c r="M31" s="16"/>
      <c r="N31" s="3"/>
    </row>
    <row r="32" spans="2:14" x14ac:dyDescent="0.2">
      <c r="B32" s="3"/>
      <c r="C32" s="15"/>
      <c r="D32" s="36">
        <v>1</v>
      </c>
      <c r="E32" s="14"/>
      <c r="F32" s="43"/>
      <c r="G32" s="14"/>
      <c r="H32" s="68"/>
      <c r="I32" s="13"/>
      <c r="J32" s="72"/>
      <c r="K32" s="72"/>
      <c r="L32" s="72"/>
      <c r="M32" s="16"/>
      <c r="N32" s="3"/>
    </row>
    <row r="33" spans="2:14" x14ac:dyDescent="0.2">
      <c r="B33" s="3"/>
      <c r="C33" s="15"/>
      <c r="D33" s="36">
        <v>2</v>
      </c>
      <c r="E33" s="14"/>
      <c r="F33" s="43"/>
      <c r="G33" s="14"/>
      <c r="H33" s="68"/>
      <c r="I33" s="13"/>
      <c r="J33" s="73"/>
      <c r="K33" s="74"/>
      <c r="L33" s="75"/>
      <c r="M33" s="16"/>
      <c r="N33" s="3"/>
    </row>
    <row r="34" spans="2:14" x14ac:dyDescent="0.2">
      <c r="B34" s="3"/>
      <c r="C34" s="15"/>
      <c r="D34" s="36">
        <v>3</v>
      </c>
      <c r="E34" s="14"/>
      <c r="F34" s="43"/>
      <c r="G34" s="14"/>
      <c r="H34" s="68"/>
      <c r="I34" s="13"/>
      <c r="J34" s="72"/>
      <c r="K34" s="72"/>
      <c r="L34" s="72"/>
      <c r="M34" s="16"/>
      <c r="N34" s="71" t="s">
        <v>26</v>
      </c>
    </row>
    <row r="35" spans="2:14" x14ac:dyDescent="0.2">
      <c r="B35" s="3"/>
      <c r="C35" s="15"/>
      <c r="D35" s="36">
        <v>4</v>
      </c>
      <c r="E35" s="14"/>
      <c r="F35" s="43"/>
      <c r="G35" s="14"/>
      <c r="H35" s="68"/>
      <c r="I35" s="14"/>
      <c r="J35" s="72"/>
      <c r="K35" s="72"/>
      <c r="L35" s="72"/>
      <c r="M35" s="16"/>
      <c r="N35" s="71"/>
    </row>
    <row r="36" spans="2:14" x14ac:dyDescent="0.2">
      <c r="B36" s="3"/>
      <c r="C36" s="15"/>
      <c r="D36" s="36">
        <v>5</v>
      </c>
      <c r="E36" s="14"/>
      <c r="F36" s="43"/>
      <c r="G36" s="14"/>
      <c r="H36" s="68"/>
      <c r="I36" s="14"/>
      <c r="J36" s="72"/>
      <c r="K36" s="72"/>
      <c r="L36" s="72"/>
      <c r="M36" s="16"/>
      <c r="N36" s="71"/>
    </row>
    <row r="37" spans="2:14" x14ac:dyDescent="0.2">
      <c r="B37" s="3"/>
      <c r="C37" s="21"/>
      <c r="D37" s="25"/>
      <c r="E37" s="25"/>
      <c r="F37" s="25"/>
      <c r="G37" s="25"/>
      <c r="H37" s="25"/>
      <c r="I37" s="25"/>
      <c r="J37" s="25"/>
      <c r="K37" s="25"/>
      <c r="L37" s="25"/>
      <c r="M37" s="23"/>
      <c r="N37" s="71"/>
    </row>
    <row r="38" spans="2:14" x14ac:dyDescent="0.2">
      <c r="B38" s="3"/>
      <c r="C38" s="3"/>
      <c r="D38" s="3"/>
      <c r="E38" s="3"/>
      <c r="F38" s="3"/>
      <c r="G38" s="3"/>
      <c r="H38" s="3"/>
      <c r="I38" s="3"/>
      <c r="J38" s="3"/>
      <c r="K38" s="3"/>
      <c r="L38" s="3"/>
      <c r="M38" s="3"/>
      <c r="N38" s="3"/>
    </row>
    <row r="39" spans="2:14" x14ac:dyDescent="0.2">
      <c r="B39" s="3"/>
      <c r="C39" s="3"/>
      <c r="D39" s="3"/>
      <c r="E39" s="3"/>
      <c r="F39" s="3"/>
      <c r="G39" s="3"/>
      <c r="H39" s="3"/>
      <c r="I39" s="3"/>
      <c r="J39" s="3"/>
      <c r="K39" s="3"/>
      <c r="L39" s="3"/>
      <c r="M39" s="3"/>
      <c r="N39" s="3"/>
    </row>
    <row r="40" spans="2:14" x14ac:dyDescent="0.2">
      <c r="B40" s="3"/>
      <c r="C40" s="3"/>
      <c r="D40" s="3"/>
      <c r="E40" s="3"/>
      <c r="F40" s="3"/>
      <c r="G40" s="3"/>
      <c r="H40" s="3"/>
      <c r="I40" s="3"/>
      <c r="J40" s="3"/>
      <c r="K40" s="3"/>
      <c r="L40" s="3"/>
      <c r="M40" s="3"/>
      <c r="N40" s="3"/>
    </row>
    <row r="41" spans="2:14" x14ac:dyDescent="0.2">
      <c r="B41" s="3"/>
      <c r="C41" s="3"/>
      <c r="D41" s="3"/>
      <c r="E41" s="3"/>
      <c r="F41" s="3"/>
      <c r="G41" s="3"/>
      <c r="H41" s="3"/>
      <c r="I41" s="3"/>
      <c r="J41" s="3"/>
      <c r="K41" s="3"/>
      <c r="L41" s="3"/>
      <c r="M41" s="3"/>
      <c r="N41" s="3"/>
    </row>
    <row r="42" spans="2:14" x14ac:dyDescent="0.2">
      <c r="B42" s="3"/>
      <c r="C42" s="3"/>
      <c r="D42" s="3"/>
      <c r="E42" s="3"/>
      <c r="F42" s="3"/>
      <c r="G42" s="3"/>
      <c r="H42" s="3"/>
      <c r="I42" s="3"/>
      <c r="J42" s="3"/>
      <c r="K42" s="3"/>
      <c r="L42" s="3"/>
      <c r="M42" s="3"/>
      <c r="N42" s="3"/>
    </row>
    <row r="43" spans="2:14" x14ac:dyDescent="0.2">
      <c r="B43" s="3"/>
      <c r="C43" s="3"/>
      <c r="D43" s="3"/>
      <c r="E43" s="3"/>
      <c r="F43" s="3"/>
      <c r="G43" s="3"/>
      <c r="H43" s="3"/>
      <c r="I43" s="3"/>
      <c r="J43" s="3"/>
      <c r="K43" s="3"/>
      <c r="L43" s="3"/>
      <c r="M43" s="3"/>
      <c r="N43" s="47"/>
    </row>
    <row r="44" spans="2:14" x14ac:dyDescent="0.2">
      <c r="B44" s="3"/>
      <c r="C44" s="3"/>
      <c r="D44" s="3"/>
      <c r="E44" s="3"/>
      <c r="F44" s="3"/>
      <c r="G44" s="3"/>
      <c r="H44" s="3"/>
      <c r="I44" s="3"/>
      <c r="J44" s="3"/>
      <c r="K44" s="3"/>
      <c r="L44" s="3"/>
      <c r="M44" s="3"/>
      <c r="N44" s="47"/>
    </row>
    <row r="45" spans="2:14" x14ac:dyDescent="0.2">
      <c r="B45" s="3"/>
      <c r="C45" s="3"/>
      <c r="D45" s="3"/>
      <c r="E45" s="3"/>
      <c r="F45" s="3"/>
      <c r="G45" s="3"/>
      <c r="H45" s="3"/>
      <c r="I45" s="3"/>
      <c r="J45" s="3"/>
      <c r="K45" s="3"/>
      <c r="L45" s="3"/>
      <c r="M45" s="3"/>
      <c r="N45" s="47"/>
    </row>
    <row r="46" spans="2:14" x14ac:dyDescent="0.2">
      <c r="B46" s="3"/>
      <c r="C46" s="3"/>
      <c r="D46" s="3"/>
      <c r="E46" s="3"/>
      <c r="F46" s="3"/>
      <c r="G46" s="3"/>
      <c r="H46" s="3"/>
      <c r="I46" s="3"/>
      <c r="J46" s="3"/>
      <c r="K46" s="3"/>
      <c r="L46" s="3"/>
      <c r="M46" s="3"/>
      <c r="N46" s="47"/>
    </row>
  </sheetData>
  <sheetProtection sheet="1" objects="1" scenarios="1" selectLockedCells="1"/>
  <mergeCells count="19">
    <mergeCell ref="L7:M7"/>
    <mergeCell ref="F25:G25"/>
    <mergeCell ref="D29:L29"/>
    <mergeCell ref="J32:L32"/>
    <mergeCell ref="J34:L34"/>
    <mergeCell ref="D9:L9"/>
    <mergeCell ref="D12:H12"/>
    <mergeCell ref="D18:L18"/>
    <mergeCell ref="C3:H4"/>
    <mergeCell ref="E20:G20"/>
    <mergeCell ref="F23:G23"/>
    <mergeCell ref="F24:G24"/>
    <mergeCell ref="F21:G21"/>
    <mergeCell ref="F22:G22"/>
    <mergeCell ref="N34:N37"/>
    <mergeCell ref="J35:L35"/>
    <mergeCell ref="J36:L36"/>
    <mergeCell ref="J33:L33"/>
    <mergeCell ref="D15:H15"/>
  </mergeCells>
  <phoneticPr fontId="1" type="noConversion"/>
  <pageMargins left="0.75000000000000011" right="0.75000000000000011" top="0.39370078740157483" bottom="0.39370078740157483" header="0.39370078740157483" footer="0.39370078740157483"/>
  <pageSetup paperSize="9" scale="90" orientation="portrait" horizontalDpi="4294967292" verticalDpi="4294967292" r:id="rId1"/>
  <headerFooter alignWithMargins="0">
    <oddFooter>&amp;L&amp;"Arial,Normal"&amp;9&amp;K000000CSL Behring
Box 712, 182 17 Danderyd
info@cslbehring.se
www.cslbehring.com&amp;R&amp;"Calibri,Normal"&amp;K000000&amp;G</oddFooter>
  </headerFooter>
  <ignoredErrors>
    <ignoredError sqref="H22:H25 L23:L24 J26 H21" emptyCellReference="1"/>
    <ignoredError sqref="D23:D25" numberStoredAsText="1"/>
    <ignoredError sqref="L12 L15"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Button 2">
              <controlPr defaultSize="0" print="0" autoFill="0" autoPict="0" macro="[0]!Knapp2_Klicka">
                <anchor moveWithCells="1" sizeWithCells="1">
                  <from>
                    <xdr:col>11</xdr:col>
                    <xdr:colOff>381000</xdr:colOff>
                    <xdr:row>37</xdr:row>
                    <xdr:rowOff>85725</xdr:rowOff>
                  </from>
                  <to>
                    <xdr:col>13</xdr:col>
                    <xdr:colOff>0</xdr:colOff>
                    <xdr:row>38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2:S46"/>
  <sheetViews>
    <sheetView tabSelected="1" zoomScale="150" zoomScaleNormal="150" workbookViewId="0">
      <selection activeCell="F25" sqref="F25:G25"/>
    </sheetView>
  </sheetViews>
  <sheetFormatPr defaultColWidth="10.875" defaultRowHeight="15" x14ac:dyDescent="0.2"/>
  <cols>
    <col min="1" max="1" width="4" style="4" customWidth="1"/>
    <col min="2" max="3" width="3.375" style="4" customWidth="1"/>
    <col min="4" max="4" width="12.375" style="4" customWidth="1"/>
    <col min="5" max="5" width="3.375" style="4" customWidth="1"/>
    <col min="6" max="6" width="12.125" style="4" customWidth="1"/>
    <col min="7" max="7" width="3.375" style="4" customWidth="1"/>
    <col min="8" max="8" width="12.125" style="4" customWidth="1"/>
    <col min="9" max="9" width="3.375" style="4" customWidth="1"/>
    <col min="10" max="10" width="12.125" style="4" customWidth="1"/>
    <col min="11" max="11" width="3.375" style="4" customWidth="1"/>
    <col min="12" max="12" width="12.375" style="4" customWidth="1"/>
    <col min="13" max="13" width="3.5" style="4" customWidth="1"/>
    <col min="14" max="14" width="3.125" style="4" customWidth="1"/>
    <col min="15" max="16384" width="10.875" style="4"/>
  </cols>
  <sheetData>
    <row r="2" spans="2:19" ht="24" customHeight="1" x14ac:dyDescent="0.2">
      <c r="B2" s="3"/>
      <c r="C2" s="3"/>
      <c r="D2" s="3"/>
      <c r="E2" s="3"/>
      <c r="F2" s="3"/>
      <c r="G2" s="3"/>
      <c r="H2" s="3"/>
      <c r="I2" s="3"/>
      <c r="J2" s="3"/>
      <c r="K2" s="3"/>
      <c r="L2" s="3"/>
      <c r="M2" s="3"/>
      <c r="N2" s="3"/>
    </row>
    <row r="3" spans="2:19" ht="24" customHeight="1" x14ac:dyDescent="0.2">
      <c r="B3" s="3"/>
      <c r="C3" s="76" t="s">
        <v>0</v>
      </c>
      <c r="D3" s="76"/>
      <c r="E3" s="76"/>
      <c r="F3" s="76"/>
      <c r="G3" s="76"/>
      <c r="H3" s="76"/>
      <c r="I3" s="2"/>
      <c r="J3" s="3"/>
      <c r="K3" s="3"/>
      <c r="L3" s="3"/>
      <c r="M3" s="3"/>
      <c r="N3" s="3"/>
    </row>
    <row r="4" spans="2:19" ht="24" customHeight="1" x14ac:dyDescent="0.2">
      <c r="B4" s="3"/>
      <c r="C4" s="76"/>
      <c r="D4" s="76"/>
      <c r="E4" s="76"/>
      <c r="F4" s="76"/>
      <c r="G4" s="76"/>
      <c r="H4" s="76"/>
      <c r="I4" s="2"/>
      <c r="J4" s="3"/>
      <c r="K4" s="3"/>
      <c r="L4" s="3"/>
      <c r="M4" s="3"/>
      <c r="N4" s="3"/>
    </row>
    <row r="5" spans="2:19" ht="29.1" customHeight="1" x14ac:dyDescent="0.2">
      <c r="B5" s="1"/>
      <c r="C5" s="2"/>
      <c r="D5" s="2"/>
      <c r="E5" s="2"/>
      <c r="F5" s="2"/>
      <c r="G5" s="2"/>
      <c r="H5" s="2"/>
      <c r="I5" s="2"/>
      <c r="J5" s="3"/>
      <c r="K5" s="3"/>
      <c r="L5" s="3"/>
      <c r="M5" s="3"/>
      <c r="N5" s="3"/>
    </row>
    <row r="6" spans="2:19" ht="15" customHeight="1" x14ac:dyDescent="0.2">
      <c r="B6" s="3"/>
      <c r="C6" s="5"/>
      <c r="D6" s="5"/>
      <c r="E6" s="5"/>
      <c r="F6" s="5"/>
      <c r="G6" s="5"/>
      <c r="H6" s="5"/>
      <c r="I6" s="5"/>
      <c r="J6" s="3"/>
      <c r="K6" s="3"/>
      <c r="L6" s="37" t="s">
        <v>1</v>
      </c>
      <c r="M6" s="3"/>
      <c r="N6" s="3"/>
    </row>
    <row r="7" spans="2:19" x14ac:dyDescent="0.2">
      <c r="B7" s="3"/>
      <c r="C7" s="3"/>
      <c r="D7" s="3"/>
      <c r="E7" s="3"/>
      <c r="F7" s="3"/>
      <c r="G7" s="3"/>
      <c r="H7" s="3"/>
      <c r="I7" s="3"/>
      <c r="J7" s="3"/>
      <c r="K7" s="3"/>
      <c r="L7" s="89" t="s">
        <v>2</v>
      </c>
      <c r="M7" s="90"/>
      <c r="N7" s="3"/>
    </row>
    <row r="8" spans="2:19" x14ac:dyDescent="0.2">
      <c r="B8" s="3"/>
      <c r="C8" s="3"/>
      <c r="D8" s="3"/>
      <c r="E8" s="3"/>
      <c r="F8" s="3"/>
      <c r="G8" s="3"/>
      <c r="H8" s="3"/>
      <c r="I8" s="3"/>
      <c r="J8" s="3"/>
      <c r="K8" s="3"/>
      <c r="L8" s="3"/>
      <c r="M8" s="3"/>
      <c r="N8" s="3"/>
      <c r="S8" s="4" t="s">
        <v>2</v>
      </c>
    </row>
    <row r="9" spans="2:19" s="9" customFormat="1" ht="27.75" customHeight="1" x14ac:dyDescent="0.25">
      <c r="B9" s="6"/>
      <c r="C9" s="60"/>
      <c r="D9" s="91" t="s">
        <v>3</v>
      </c>
      <c r="E9" s="91"/>
      <c r="F9" s="91"/>
      <c r="G9" s="91"/>
      <c r="H9" s="91"/>
      <c r="I9" s="91"/>
      <c r="J9" s="91"/>
      <c r="K9" s="91"/>
      <c r="L9" s="91"/>
      <c r="M9" s="61"/>
      <c r="N9" s="6"/>
    </row>
    <row r="10" spans="2:19" ht="11.1" customHeight="1" x14ac:dyDescent="0.2">
      <c r="B10" s="3"/>
      <c r="C10" s="15"/>
      <c r="D10" s="14"/>
      <c r="E10" s="14"/>
      <c r="F10" s="14"/>
      <c r="G10" s="14"/>
      <c r="H10" s="14"/>
      <c r="I10" s="14"/>
      <c r="J10" s="14"/>
      <c r="K10" s="14"/>
      <c r="L10" s="14"/>
      <c r="M10" s="16"/>
      <c r="N10" s="3"/>
    </row>
    <row r="11" spans="2:19" x14ac:dyDescent="0.2">
      <c r="B11" s="3"/>
      <c r="C11" s="15"/>
      <c r="D11" s="32" t="s">
        <v>4</v>
      </c>
      <c r="E11" s="13"/>
      <c r="F11" s="14"/>
      <c r="G11" s="14"/>
      <c r="H11" s="14"/>
      <c r="I11" s="14"/>
      <c r="J11" s="29" t="s">
        <v>9</v>
      </c>
      <c r="K11" s="24"/>
      <c r="L11" s="39" t="s">
        <v>6</v>
      </c>
      <c r="M11" s="16"/>
      <c r="N11" s="3"/>
    </row>
    <row r="12" spans="2:19" x14ac:dyDescent="0.2">
      <c r="B12" s="3"/>
      <c r="C12" s="15"/>
      <c r="D12" s="85"/>
      <c r="E12" s="86"/>
      <c r="F12" s="86"/>
      <c r="G12" s="86"/>
      <c r="H12" s="87"/>
      <c r="I12" s="40"/>
      <c r="J12" s="42"/>
      <c r="K12" s="14"/>
      <c r="L12" s="70">
        <f>(J12*J15)*10</f>
        <v>0</v>
      </c>
      <c r="M12" s="16"/>
      <c r="N12" s="3"/>
    </row>
    <row r="13" spans="2:19" x14ac:dyDescent="0.2">
      <c r="B13" s="3"/>
      <c r="C13" s="15"/>
      <c r="D13" s="14"/>
      <c r="E13" s="14"/>
      <c r="F13" s="14"/>
      <c r="G13" s="14"/>
      <c r="H13" s="14"/>
      <c r="I13" s="14"/>
      <c r="J13" s="70"/>
      <c r="K13" s="14"/>
      <c r="L13" s="10"/>
      <c r="M13" s="16"/>
      <c r="N13" s="3"/>
    </row>
    <row r="14" spans="2:19" x14ac:dyDescent="0.2">
      <c r="B14" s="3"/>
      <c r="C14" s="15"/>
      <c r="D14" s="28" t="s">
        <v>7</v>
      </c>
      <c r="E14" s="14"/>
      <c r="F14" s="14"/>
      <c r="G14" s="14"/>
      <c r="H14" s="10"/>
      <c r="I14" s="14"/>
      <c r="J14" s="28" t="s">
        <v>8</v>
      </c>
      <c r="K14" s="14"/>
      <c r="L14" s="29" t="s">
        <v>5</v>
      </c>
      <c r="M14" s="16"/>
      <c r="N14" s="3"/>
    </row>
    <row r="15" spans="2:19" x14ac:dyDescent="0.2">
      <c r="B15" s="3"/>
      <c r="C15" s="15"/>
      <c r="D15" s="73"/>
      <c r="E15" s="74"/>
      <c r="F15" s="74"/>
      <c r="G15" s="74"/>
      <c r="H15" s="75"/>
      <c r="I15" s="14"/>
      <c r="J15" s="38"/>
      <c r="K15" s="14"/>
      <c r="L15" s="41">
        <f>J12*J15</f>
        <v>0</v>
      </c>
      <c r="M15" s="16"/>
      <c r="N15" s="3"/>
    </row>
    <row r="16" spans="2:19" x14ac:dyDescent="0.2">
      <c r="B16" s="3"/>
      <c r="C16" s="21"/>
      <c r="D16" s="25"/>
      <c r="E16" s="25"/>
      <c r="F16" s="25"/>
      <c r="G16" s="25"/>
      <c r="H16" s="25"/>
      <c r="I16" s="25"/>
      <c r="J16" s="25"/>
      <c r="K16" s="25"/>
      <c r="L16" s="25"/>
      <c r="M16" s="23"/>
      <c r="N16" s="3"/>
    </row>
    <row r="17" spans="2:14" ht="12.75" customHeight="1" x14ac:dyDescent="0.2">
      <c r="B17" s="3"/>
      <c r="C17" s="3"/>
      <c r="D17" s="3"/>
      <c r="E17" s="3"/>
      <c r="F17" s="3"/>
      <c r="G17" s="3"/>
      <c r="H17" s="3"/>
      <c r="I17" s="3"/>
      <c r="J17" s="3"/>
      <c r="K17" s="3"/>
      <c r="L17" s="3"/>
      <c r="M17" s="3"/>
      <c r="N17" s="3"/>
    </row>
    <row r="18" spans="2:14" ht="27.75" customHeight="1" x14ac:dyDescent="0.2">
      <c r="B18" s="3"/>
      <c r="C18" s="60"/>
      <c r="D18" s="91" t="s">
        <v>10</v>
      </c>
      <c r="E18" s="91"/>
      <c r="F18" s="91"/>
      <c r="G18" s="91"/>
      <c r="H18" s="91"/>
      <c r="I18" s="91"/>
      <c r="J18" s="91"/>
      <c r="K18" s="91"/>
      <c r="L18" s="91"/>
      <c r="M18" s="61"/>
      <c r="N18" s="3"/>
    </row>
    <row r="19" spans="2:14" ht="15" customHeight="1" x14ac:dyDescent="0.2">
      <c r="B19" s="3"/>
      <c r="C19" s="15"/>
      <c r="D19" s="14"/>
      <c r="E19" s="14"/>
      <c r="F19" s="14"/>
      <c r="G19" s="14"/>
      <c r="H19" s="14"/>
      <c r="I19" s="14"/>
      <c r="J19" s="14"/>
      <c r="K19" s="14"/>
      <c r="L19" s="14"/>
      <c r="M19" s="16"/>
      <c r="N19" s="3"/>
    </row>
    <row r="20" spans="2:14" s="12" customFormat="1" ht="27.75" customHeight="1" x14ac:dyDescent="0.2">
      <c r="B20" s="11"/>
      <c r="C20" s="17"/>
      <c r="D20" s="69" t="s">
        <v>11</v>
      </c>
      <c r="E20" s="77" t="s">
        <v>12</v>
      </c>
      <c r="F20" s="77"/>
      <c r="G20" s="77"/>
      <c r="H20" s="69" t="s">
        <v>13</v>
      </c>
      <c r="I20" s="69"/>
      <c r="J20" s="69" t="s">
        <v>14</v>
      </c>
      <c r="K20" s="69"/>
      <c r="L20" s="69" t="s">
        <v>15</v>
      </c>
      <c r="M20" s="18"/>
      <c r="N20" s="11"/>
    </row>
    <row r="21" spans="2:14" x14ac:dyDescent="0.2">
      <c r="B21" s="3"/>
      <c r="C21" s="15"/>
      <c r="D21" s="35">
        <v>1</v>
      </c>
      <c r="E21" s="14"/>
      <c r="F21" s="80">
        <v>0.3</v>
      </c>
      <c r="G21" s="80"/>
      <c r="H21" s="14">
        <f>F21*J15</f>
        <v>0</v>
      </c>
      <c r="I21" s="14"/>
      <c r="J21" s="44">
        <v>30</v>
      </c>
      <c r="K21" s="14"/>
      <c r="L21" s="30">
        <f>(H21*J21)/60</f>
        <v>0</v>
      </c>
      <c r="M21" s="16"/>
      <c r="N21" s="3"/>
    </row>
    <row r="22" spans="2:14" x14ac:dyDescent="0.2">
      <c r="B22" s="3"/>
      <c r="C22" s="15"/>
      <c r="D22" s="35">
        <v>2</v>
      </c>
      <c r="E22" s="14"/>
      <c r="F22" s="81">
        <v>0.6</v>
      </c>
      <c r="G22" s="81"/>
      <c r="H22" s="14">
        <f>F22*J15</f>
        <v>0</v>
      </c>
      <c r="I22" s="14"/>
      <c r="J22" s="44">
        <v>30</v>
      </c>
      <c r="K22" s="14"/>
      <c r="L22" s="30">
        <f>(H22*J22)/60</f>
        <v>0</v>
      </c>
      <c r="M22" s="16"/>
      <c r="N22" s="3"/>
    </row>
    <row r="23" spans="2:14" x14ac:dyDescent="0.2">
      <c r="B23" s="3"/>
      <c r="C23" s="15"/>
      <c r="D23" s="35" t="s">
        <v>16</v>
      </c>
      <c r="E23" s="14" t="s">
        <v>17</v>
      </c>
      <c r="F23" s="78"/>
      <c r="G23" s="79"/>
      <c r="H23" s="14">
        <f>F23*J15</f>
        <v>0</v>
      </c>
      <c r="I23" s="14"/>
      <c r="J23" s="45"/>
      <c r="K23" s="14"/>
      <c r="L23" s="30">
        <f>(H23*J23)/60</f>
        <v>0</v>
      </c>
      <c r="M23" s="16"/>
      <c r="N23" s="3"/>
    </row>
    <row r="24" spans="2:14" x14ac:dyDescent="0.2">
      <c r="B24" s="3"/>
      <c r="C24" s="15"/>
      <c r="D24" s="35" t="s">
        <v>18</v>
      </c>
      <c r="E24" s="14" t="s">
        <v>17</v>
      </c>
      <c r="F24" s="78"/>
      <c r="G24" s="79"/>
      <c r="H24" s="14">
        <f>F24*J15</f>
        <v>0</v>
      </c>
      <c r="I24" s="14"/>
      <c r="J24" s="45"/>
      <c r="K24" s="14"/>
      <c r="L24" s="30">
        <f>(H24*J24)/60</f>
        <v>0</v>
      </c>
      <c r="M24" s="16"/>
      <c r="N24" s="3"/>
    </row>
    <row r="25" spans="2:14" x14ac:dyDescent="0.2">
      <c r="B25" s="3"/>
      <c r="C25" s="15"/>
      <c r="D25" s="35" t="s">
        <v>19</v>
      </c>
      <c r="E25" s="14" t="s">
        <v>20</v>
      </c>
      <c r="F25" s="78">
        <v>4.8</v>
      </c>
      <c r="G25" s="79"/>
      <c r="H25" s="14">
        <f>F25*J15</f>
        <v>0</v>
      </c>
      <c r="I25" s="14"/>
      <c r="J25" s="44" t="e">
        <f>(L25/H25)*60</f>
        <v>#DIV/0!</v>
      </c>
      <c r="K25" s="14"/>
      <c r="L25" s="30">
        <f>L12-(L21+L22+L23+L24)</f>
        <v>0</v>
      </c>
      <c r="M25" s="16"/>
      <c r="N25" s="3"/>
    </row>
    <row r="26" spans="2:14" x14ac:dyDescent="0.2">
      <c r="B26" s="3"/>
      <c r="C26" s="15"/>
      <c r="D26" s="34" t="s">
        <v>21</v>
      </c>
      <c r="E26" s="20"/>
      <c r="F26" s="20"/>
      <c r="G26" s="20"/>
      <c r="H26" s="20"/>
      <c r="I26" s="20"/>
      <c r="J26" s="46" t="e">
        <f>SUM(J21:J25)</f>
        <v>#DIV/0!</v>
      </c>
      <c r="K26" s="20"/>
      <c r="L26" s="20"/>
      <c r="M26" s="16"/>
      <c r="N26" s="3"/>
    </row>
    <row r="27" spans="2:14" x14ac:dyDescent="0.2">
      <c r="B27" s="3"/>
      <c r="C27" s="21"/>
      <c r="D27" s="22"/>
      <c r="E27" s="22"/>
      <c r="F27" s="22"/>
      <c r="G27" s="22"/>
      <c r="H27" s="22"/>
      <c r="I27" s="22"/>
      <c r="J27" s="22"/>
      <c r="K27" s="22"/>
      <c r="L27" s="22"/>
      <c r="M27" s="23"/>
      <c r="N27" s="3"/>
    </row>
    <row r="28" spans="2:14" ht="12" customHeight="1" x14ac:dyDescent="0.2">
      <c r="B28" s="3"/>
      <c r="C28" s="3"/>
      <c r="D28" s="3"/>
      <c r="E28" s="3"/>
      <c r="F28" s="3"/>
      <c r="G28" s="3"/>
      <c r="H28" s="3"/>
      <c r="I28" s="3"/>
      <c r="J28" s="3"/>
      <c r="K28" s="3"/>
      <c r="L28" s="3"/>
      <c r="M28" s="3"/>
      <c r="N28" s="3"/>
    </row>
    <row r="29" spans="2:14" ht="27.75" customHeight="1" x14ac:dyDescent="0.2">
      <c r="B29" s="3"/>
      <c r="C29" s="62"/>
      <c r="D29" s="88" t="s">
        <v>22</v>
      </c>
      <c r="E29" s="88"/>
      <c r="F29" s="88"/>
      <c r="G29" s="88"/>
      <c r="H29" s="88"/>
      <c r="I29" s="88"/>
      <c r="J29" s="88"/>
      <c r="K29" s="88"/>
      <c r="L29" s="88"/>
      <c r="M29" s="63"/>
      <c r="N29" s="3"/>
    </row>
    <row r="30" spans="2:14" x14ac:dyDescent="0.2">
      <c r="B30" s="3"/>
      <c r="C30" s="26"/>
      <c r="D30" s="20"/>
      <c r="E30" s="20"/>
      <c r="F30" s="20"/>
      <c r="G30" s="20"/>
      <c r="H30" s="20"/>
      <c r="I30" s="20"/>
      <c r="J30" s="20"/>
      <c r="K30" s="20"/>
      <c r="L30" s="20"/>
      <c r="M30" s="27"/>
      <c r="N30" s="3"/>
    </row>
    <row r="31" spans="2:14" x14ac:dyDescent="0.2">
      <c r="B31" s="3"/>
      <c r="C31" s="15"/>
      <c r="D31" s="29" t="s">
        <v>11</v>
      </c>
      <c r="E31" s="28"/>
      <c r="F31" s="28" t="s">
        <v>23</v>
      </c>
      <c r="G31" s="28"/>
      <c r="H31" s="28" t="s">
        <v>24</v>
      </c>
      <c r="I31" s="28"/>
      <c r="J31" s="28" t="s">
        <v>25</v>
      </c>
      <c r="K31" s="14"/>
      <c r="L31" s="14"/>
      <c r="M31" s="16"/>
      <c r="N31" s="3"/>
    </row>
    <row r="32" spans="2:14" x14ac:dyDescent="0.2">
      <c r="B32" s="3"/>
      <c r="C32" s="15"/>
      <c r="D32" s="36">
        <v>1</v>
      </c>
      <c r="E32" s="14"/>
      <c r="F32" s="68"/>
      <c r="G32" s="14"/>
      <c r="H32" s="68"/>
      <c r="I32" s="13"/>
      <c r="J32" s="72"/>
      <c r="K32" s="72"/>
      <c r="L32" s="72"/>
      <c r="M32" s="16"/>
      <c r="N32" s="3"/>
    </row>
    <row r="33" spans="2:14" x14ac:dyDescent="0.2">
      <c r="B33" s="3"/>
      <c r="C33" s="15"/>
      <c r="D33" s="36">
        <v>2</v>
      </c>
      <c r="E33" s="14"/>
      <c r="F33" s="68"/>
      <c r="G33" s="14"/>
      <c r="H33" s="68"/>
      <c r="I33" s="13"/>
      <c r="J33" s="73"/>
      <c r="K33" s="74"/>
      <c r="L33" s="75"/>
      <c r="M33" s="16"/>
      <c r="N33" s="3"/>
    </row>
    <row r="34" spans="2:14" x14ac:dyDescent="0.2">
      <c r="B34" s="3"/>
      <c r="C34" s="15"/>
      <c r="D34" s="36">
        <v>3</v>
      </c>
      <c r="E34" s="14"/>
      <c r="F34" s="68"/>
      <c r="G34" s="14"/>
      <c r="H34" s="68"/>
      <c r="I34" s="13"/>
      <c r="J34" s="72"/>
      <c r="K34" s="72"/>
      <c r="L34" s="72"/>
      <c r="M34" s="16"/>
      <c r="N34" s="71" t="s">
        <v>26</v>
      </c>
    </row>
    <row r="35" spans="2:14" x14ac:dyDescent="0.2">
      <c r="B35" s="3"/>
      <c r="C35" s="15"/>
      <c r="D35" s="36">
        <v>4</v>
      </c>
      <c r="E35" s="14"/>
      <c r="F35" s="68"/>
      <c r="G35" s="14"/>
      <c r="H35" s="68"/>
      <c r="I35" s="14"/>
      <c r="J35" s="72"/>
      <c r="K35" s="72"/>
      <c r="L35" s="72"/>
      <c r="M35" s="16"/>
      <c r="N35" s="71"/>
    </row>
    <row r="36" spans="2:14" x14ac:dyDescent="0.2">
      <c r="B36" s="3"/>
      <c r="C36" s="15"/>
      <c r="D36" s="36">
        <v>5</v>
      </c>
      <c r="E36" s="14"/>
      <c r="F36" s="68"/>
      <c r="G36" s="14"/>
      <c r="H36" s="68"/>
      <c r="I36" s="14"/>
      <c r="J36" s="72"/>
      <c r="K36" s="72"/>
      <c r="L36" s="72"/>
      <c r="M36" s="16"/>
      <c r="N36" s="71"/>
    </row>
    <row r="37" spans="2:14" x14ac:dyDescent="0.2">
      <c r="B37" s="3"/>
      <c r="C37" s="21"/>
      <c r="D37" s="25"/>
      <c r="E37" s="25"/>
      <c r="F37" s="25"/>
      <c r="G37" s="25"/>
      <c r="H37" s="25"/>
      <c r="I37" s="25"/>
      <c r="J37" s="25"/>
      <c r="K37" s="25"/>
      <c r="L37" s="25"/>
      <c r="M37" s="23"/>
      <c r="N37" s="71"/>
    </row>
    <row r="38" spans="2:14" x14ac:dyDescent="0.2">
      <c r="B38" s="3"/>
      <c r="C38" s="3"/>
      <c r="D38" s="3"/>
      <c r="E38" s="3"/>
      <c r="F38" s="3"/>
      <c r="G38" s="3"/>
      <c r="H38" s="3"/>
      <c r="I38" s="3"/>
      <c r="J38" s="3"/>
      <c r="K38" s="3"/>
      <c r="L38" s="3"/>
      <c r="M38" s="3"/>
      <c r="N38" s="3"/>
    </row>
    <row r="39" spans="2:14" x14ac:dyDescent="0.2">
      <c r="B39" s="3"/>
      <c r="C39" s="3"/>
      <c r="D39" s="3"/>
      <c r="E39" s="3"/>
      <c r="F39" s="3"/>
      <c r="G39" s="3"/>
      <c r="H39" s="3"/>
      <c r="I39" s="3"/>
      <c r="J39" s="3"/>
      <c r="K39" s="3"/>
      <c r="L39" s="3"/>
      <c r="M39" s="3"/>
      <c r="N39" s="3"/>
    </row>
    <row r="40" spans="2:14" x14ac:dyDescent="0.2">
      <c r="B40" s="3"/>
      <c r="C40" s="3"/>
      <c r="D40" s="3"/>
      <c r="E40" s="3"/>
      <c r="F40" s="3"/>
      <c r="G40" s="3"/>
      <c r="H40" s="3"/>
      <c r="I40" s="3"/>
      <c r="J40" s="3"/>
      <c r="K40" s="3"/>
      <c r="L40" s="3"/>
      <c r="M40" s="3"/>
      <c r="N40" s="3"/>
    </row>
    <row r="41" spans="2:14" x14ac:dyDescent="0.2">
      <c r="B41" s="3"/>
      <c r="C41" s="3"/>
      <c r="D41" s="3"/>
      <c r="E41" s="3"/>
      <c r="F41" s="3"/>
      <c r="G41" s="3"/>
      <c r="H41" s="3"/>
      <c r="I41" s="3"/>
      <c r="J41" s="3"/>
      <c r="K41" s="3"/>
      <c r="L41" s="3"/>
      <c r="M41" s="3"/>
      <c r="N41" s="3"/>
    </row>
    <row r="42" spans="2:14" x14ac:dyDescent="0.2">
      <c r="B42" s="3"/>
      <c r="C42" s="3"/>
      <c r="D42" s="3"/>
      <c r="E42" s="3"/>
      <c r="F42" s="3"/>
      <c r="G42" s="3"/>
      <c r="H42" s="3"/>
      <c r="I42" s="3"/>
      <c r="J42" s="3"/>
      <c r="K42" s="3"/>
      <c r="L42" s="3"/>
      <c r="M42" s="3"/>
      <c r="N42" s="3"/>
    </row>
    <row r="43" spans="2:14" x14ac:dyDescent="0.2">
      <c r="B43" s="3"/>
      <c r="C43" s="3"/>
      <c r="D43" s="3"/>
      <c r="E43" s="3"/>
      <c r="F43" s="3"/>
      <c r="G43" s="3"/>
      <c r="H43" s="3"/>
      <c r="I43" s="3"/>
      <c r="J43" s="3"/>
      <c r="K43" s="3"/>
      <c r="L43" s="3"/>
      <c r="M43" s="3"/>
      <c r="N43" s="48"/>
    </row>
    <row r="44" spans="2:14" x14ac:dyDescent="0.2">
      <c r="B44" s="3"/>
      <c r="C44" s="3"/>
      <c r="D44" s="3"/>
      <c r="E44" s="3"/>
      <c r="F44" s="3"/>
      <c r="G44" s="3"/>
      <c r="H44" s="3"/>
      <c r="I44" s="3"/>
      <c r="J44" s="3"/>
      <c r="K44" s="3"/>
      <c r="L44" s="3"/>
      <c r="M44" s="3"/>
      <c r="N44" s="48"/>
    </row>
    <row r="45" spans="2:14" x14ac:dyDescent="0.2">
      <c r="B45" s="3"/>
      <c r="C45" s="3"/>
      <c r="D45" s="3"/>
      <c r="E45" s="3"/>
      <c r="F45" s="3"/>
      <c r="G45" s="3"/>
      <c r="H45" s="3"/>
      <c r="I45" s="3"/>
      <c r="J45" s="3"/>
      <c r="K45" s="3"/>
      <c r="L45" s="3"/>
      <c r="M45" s="3"/>
      <c r="N45" s="48"/>
    </row>
    <row r="46" spans="2:14" x14ac:dyDescent="0.2">
      <c r="B46" s="3"/>
      <c r="C46" s="3"/>
      <c r="D46" s="3"/>
      <c r="E46" s="3"/>
      <c r="F46" s="3"/>
      <c r="G46" s="3"/>
      <c r="H46" s="3"/>
      <c r="I46" s="3"/>
      <c r="J46" s="3"/>
      <c r="K46" s="3"/>
      <c r="L46" s="3"/>
      <c r="M46" s="3"/>
      <c r="N46" s="48"/>
    </row>
  </sheetData>
  <sheetProtection sheet="1" objects="1" scenarios="1" selectLockedCells="1"/>
  <mergeCells count="19">
    <mergeCell ref="F25:G25"/>
    <mergeCell ref="C3:H4"/>
    <mergeCell ref="L7:M7"/>
    <mergeCell ref="D9:L9"/>
    <mergeCell ref="D12:H12"/>
    <mergeCell ref="D15:H15"/>
    <mergeCell ref="D18:L18"/>
    <mergeCell ref="E20:G20"/>
    <mergeCell ref="F21:G21"/>
    <mergeCell ref="F22:G22"/>
    <mergeCell ref="F23:G23"/>
    <mergeCell ref="F24:G24"/>
    <mergeCell ref="N34:N37"/>
    <mergeCell ref="D29:L29"/>
    <mergeCell ref="J32:L32"/>
    <mergeCell ref="J33:L33"/>
    <mergeCell ref="J34:L34"/>
    <mergeCell ref="J35:L35"/>
    <mergeCell ref="J36:L36"/>
  </mergeCells>
  <phoneticPr fontId="1" type="noConversion"/>
  <pageMargins left="0.75000000000000011" right="0.75000000000000011" top="0.39370078740157483" bottom="0.39370078740157483" header="0.39370078740157483" footer="0.39370078740157483"/>
  <pageSetup paperSize="9" scale="90" orientation="portrait" horizontalDpi="4294967292" verticalDpi="4294967292"/>
  <headerFooter alignWithMargins="0">
    <oddFooter>&amp;L&amp;"Arial,Normal"&amp;9&amp;K000000CSL Behring
Box 712, 182 17 Danderyd
info@cslbehring.se
www.cslbehring.com&amp;R&amp;"Calibri,Normal"&amp;K000000&amp;G</oddFooter>
  </headerFooter>
  <ignoredErrors>
    <ignoredError sqref="D23:D25" numberStoredAsText="1"/>
    <ignoredError sqref="H23:H24 L23:L24 J26" emptyCellReference="1"/>
    <ignoredError sqref="L15" unlockedFormula="1"/>
  </ignoredError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Knapp2_Klicka">
                <anchor moveWithCells="1" sizeWithCells="1">
                  <from>
                    <xdr:col>11</xdr:col>
                    <xdr:colOff>409575</xdr:colOff>
                    <xdr:row>37</xdr:row>
                    <xdr:rowOff>85725</xdr:rowOff>
                  </from>
                  <to>
                    <xdr:col>13</xdr:col>
                    <xdr:colOff>9525</xdr:colOff>
                    <xdr:row>38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6"/>
  <sheetViews>
    <sheetView topLeftCell="A22" zoomScale="150" zoomScaleNormal="150" workbookViewId="0">
      <selection activeCell="C3" sqref="C3"/>
    </sheetView>
  </sheetViews>
  <sheetFormatPr defaultColWidth="10.875" defaultRowHeight="15.75" x14ac:dyDescent="0.25"/>
  <cols>
    <col min="1" max="1" width="3.625" style="49" customWidth="1"/>
    <col min="2" max="2" width="3" style="49" customWidth="1"/>
    <col min="3" max="3" width="3.375" style="49" customWidth="1"/>
    <col min="4" max="4" width="10.875" style="49"/>
    <col min="5" max="5" width="6.625" style="49" customWidth="1"/>
    <col min="6" max="6" width="3" style="49" customWidth="1"/>
    <col min="7" max="7" width="10.875" style="49"/>
    <col min="8" max="8" width="5.875" style="49" customWidth="1"/>
    <col min="9" max="9" width="3.375" style="49" customWidth="1"/>
    <col min="10" max="16384" width="10.875" style="49"/>
  </cols>
  <sheetData>
    <row r="1" spans="2:9" ht="14.1" customHeight="1" x14ac:dyDescent="0.25"/>
    <row r="2" spans="2:9" x14ac:dyDescent="0.25">
      <c r="B2" s="50"/>
      <c r="C2" s="50"/>
      <c r="D2" s="50"/>
      <c r="E2" s="50"/>
      <c r="F2" s="50"/>
      <c r="G2" s="50"/>
      <c r="H2" s="50"/>
      <c r="I2" s="50"/>
    </row>
    <row r="3" spans="2:9" ht="26.1" customHeight="1" x14ac:dyDescent="0.25">
      <c r="B3" s="50"/>
      <c r="C3" s="51"/>
      <c r="D3" s="50"/>
      <c r="E3" s="50"/>
      <c r="F3" s="50"/>
      <c r="G3" s="50"/>
      <c r="H3" s="50"/>
      <c r="I3" s="50"/>
    </row>
    <row r="4" spans="2:9" x14ac:dyDescent="0.25">
      <c r="B4" s="50"/>
      <c r="C4" s="50"/>
      <c r="D4" s="50"/>
      <c r="E4" s="50"/>
      <c r="F4" s="50"/>
      <c r="G4" s="50"/>
      <c r="H4" s="50"/>
      <c r="I4" s="50"/>
    </row>
    <row r="5" spans="2:9" s="53" customFormat="1" ht="24.95" customHeight="1" x14ac:dyDescent="0.25">
      <c r="B5" s="52"/>
      <c r="C5" s="62"/>
      <c r="D5" s="88" t="s">
        <v>27</v>
      </c>
      <c r="E5" s="88"/>
      <c r="F5" s="88"/>
      <c r="G5" s="88"/>
      <c r="H5" s="94"/>
      <c r="I5" s="52"/>
    </row>
    <row r="6" spans="2:9" x14ac:dyDescent="0.25">
      <c r="B6" s="50"/>
      <c r="C6" s="54"/>
      <c r="D6" s="55"/>
      <c r="E6" s="55"/>
      <c r="F6" s="55"/>
      <c r="G6" s="55"/>
      <c r="H6" s="56"/>
      <c r="I6" s="50"/>
    </row>
    <row r="7" spans="2:9" x14ac:dyDescent="0.25">
      <c r="B7" s="50"/>
      <c r="C7" s="54"/>
      <c r="D7" s="93" t="s">
        <v>28</v>
      </c>
      <c r="E7" s="93"/>
      <c r="F7" s="93"/>
      <c r="G7" s="93"/>
      <c r="H7" s="56"/>
      <c r="I7" s="50"/>
    </row>
    <row r="8" spans="2:9" x14ac:dyDescent="0.25">
      <c r="B8" s="50"/>
      <c r="C8" s="54"/>
      <c r="D8" s="92" t="s">
        <v>29</v>
      </c>
      <c r="E8" s="92"/>
      <c r="F8" s="92"/>
      <c r="G8" s="92"/>
      <c r="H8" s="56"/>
      <c r="I8" s="50"/>
    </row>
    <row r="9" spans="2:9" x14ac:dyDescent="0.25">
      <c r="B9" s="50"/>
      <c r="C9" s="54"/>
      <c r="D9" s="92" t="s">
        <v>30</v>
      </c>
      <c r="E9" s="92"/>
      <c r="F9" s="92"/>
      <c r="G9" s="92"/>
      <c r="H9" s="56"/>
      <c r="I9" s="50"/>
    </row>
    <row r="10" spans="2:9" x14ac:dyDescent="0.25">
      <c r="B10" s="50"/>
      <c r="C10" s="54"/>
      <c r="D10" s="95" t="s">
        <v>31</v>
      </c>
      <c r="E10" s="95"/>
      <c r="F10" s="95"/>
      <c r="G10" s="95"/>
      <c r="H10" s="56"/>
      <c r="I10" s="50"/>
    </row>
    <row r="11" spans="2:9" x14ac:dyDescent="0.25">
      <c r="B11" s="50"/>
      <c r="C11" s="57"/>
      <c r="D11" s="58"/>
      <c r="E11" s="58"/>
      <c r="F11" s="58"/>
      <c r="G11" s="58"/>
      <c r="H11" s="59"/>
      <c r="I11" s="50"/>
    </row>
    <row r="12" spans="2:9" x14ac:dyDescent="0.25">
      <c r="B12" s="50"/>
      <c r="C12" s="50"/>
      <c r="D12" s="50"/>
      <c r="E12" s="50"/>
      <c r="F12" s="50"/>
      <c r="G12" s="50"/>
      <c r="H12" s="50"/>
      <c r="I12" s="50"/>
    </row>
    <row r="13" spans="2:9" ht="24.95" customHeight="1" x14ac:dyDescent="0.25">
      <c r="B13" s="50"/>
      <c r="C13" s="62"/>
      <c r="D13" s="88" t="s">
        <v>32</v>
      </c>
      <c r="E13" s="88"/>
      <c r="F13" s="88"/>
      <c r="G13" s="88"/>
      <c r="H13" s="94"/>
      <c r="I13" s="50"/>
    </row>
    <row r="14" spans="2:9" x14ac:dyDescent="0.25">
      <c r="B14" s="50"/>
      <c r="C14" s="54"/>
      <c r="D14" s="55"/>
      <c r="E14" s="55"/>
      <c r="F14" s="55"/>
      <c r="G14" s="55"/>
      <c r="H14" s="56"/>
      <c r="I14" s="50"/>
    </row>
    <row r="15" spans="2:9" ht="15" customHeight="1" x14ac:dyDescent="0.25">
      <c r="B15" s="50"/>
      <c r="C15" s="54"/>
      <c r="D15" s="93" t="s">
        <v>33</v>
      </c>
      <c r="E15" s="93"/>
      <c r="F15" s="93"/>
      <c r="G15" s="93"/>
      <c r="H15" s="56"/>
      <c r="I15" s="50"/>
    </row>
    <row r="16" spans="2:9" x14ac:dyDescent="0.25">
      <c r="B16" s="50"/>
      <c r="C16" s="54"/>
      <c r="D16" s="92" t="s">
        <v>29</v>
      </c>
      <c r="E16" s="92"/>
      <c r="F16" s="92"/>
      <c r="G16" s="92"/>
      <c r="H16" s="56"/>
      <c r="I16" s="50"/>
    </row>
    <row r="17" spans="2:14" x14ac:dyDescent="0.25">
      <c r="B17" s="50"/>
      <c r="C17" s="54"/>
      <c r="D17" s="92" t="s">
        <v>34</v>
      </c>
      <c r="E17" s="92"/>
      <c r="F17" s="92"/>
      <c r="G17" s="92"/>
      <c r="H17" s="56"/>
      <c r="I17" s="50"/>
    </row>
    <row r="18" spans="2:14" x14ac:dyDescent="0.25">
      <c r="B18" s="50"/>
      <c r="C18" s="54"/>
      <c r="D18" s="95" t="s">
        <v>35</v>
      </c>
      <c r="E18" s="95"/>
      <c r="F18" s="95"/>
      <c r="G18" s="95"/>
      <c r="H18" s="56"/>
      <c r="I18" s="50"/>
    </row>
    <row r="19" spans="2:14" x14ac:dyDescent="0.25">
      <c r="B19" s="50"/>
      <c r="C19" s="57"/>
      <c r="D19" s="58"/>
      <c r="E19" s="58"/>
      <c r="F19" s="58"/>
      <c r="G19" s="58"/>
      <c r="H19" s="59"/>
      <c r="I19" s="50"/>
    </row>
    <row r="20" spans="2:14" x14ac:dyDescent="0.25">
      <c r="B20" s="50"/>
      <c r="C20" s="50"/>
      <c r="D20" s="50"/>
      <c r="E20" s="50"/>
      <c r="F20" s="50"/>
      <c r="G20" s="50"/>
      <c r="H20" s="50"/>
      <c r="I20" s="50"/>
    </row>
    <row r="21" spans="2:14" ht="24.95" customHeight="1" x14ac:dyDescent="0.25">
      <c r="B21" s="50"/>
      <c r="C21" s="62"/>
      <c r="D21" s="88" t="s">
        <v>36</v>
      </c>
      <c r="E21" s="88"/>
      <c r="F21" s="88"/>
      <c r="G21" s="88"/>
      <c r="H21" s="94"/>
      <c r="I21" s="50"/>
    </row>
    <row r="22" spans="2:14" x14ac:dyDescent="0.25">
      <c r="B22" s="50"/>
      <c r="C22" s="54"/>
      <c r="D22" s="55"/>
      <c r="E22" s="55"/>
      <c r="F22" s="55"/>
      <c r="G22" s="55"/>
      <c r="H22" s="56"/>
      <c r="I22" s="50"/>
    </row>
    <row r="23" spans="2:14" ht="15" customHeight="1" x14ac:dyDescent="0.25">
      <c r="B23" s="50"/>
      <c r="C23" s="54"/>
      <c r="D23" s="93" t="s">
        <v>37</v>
      </c>
      <c r="E23" s="93"/>
      <c r="F23" s="93"/>
      <c r="G23" s="93"/>
      <c r="H23" s="56"/>
      <c r="I23" s="50"/>
      <c r="K23" s="64" t="s">
        <v>38</v>
      </c>
      <c r="L23" s="65"/>
      <c r="M23" s="65"/>
      <c r="N23" s="65"/>
    </row>
    <row r="24" spans="2:14" x14ac:dyDescent="0.25">
      <c r="B24" s="50"/>
      <c r="C24" s="54"/>
      <c r="D24" s="92" t="s">
        <v>39</v>
      </c>
      <c r="E24" s="92"/>
      <c r="F24" s="92"/>
      <c r="G24" s="92"/>
      <c r="H24" s="56"/>
      <c r="I24" s="50"/>
      <c r="K24" s="65"/>
      <c r="L24" s="65"/>
      <c r="M24" s="65"/>
      <c r="N24" s="65"/>
    </row>
    <row r="25" spans="2:14" x14ac:dyDescent="0.25">
      <c r="B25" s="50"/>
      <c r="C25" s="54"/>
      <c r="D25" s="92" t="s">
        <v>40</v>
      </c>
      <c r="E25" s="92"/>
      <c r="F25" s="92"/>
      <c r="G25" s="92"/>
      <c r="H25" s="56"/>
      <c r="I25" s="50"/>
      <c r="K25" s="65"/>
      <c r="L25" s="65"/>
      <c r="M25" s="65"/>
      <c r="N25" s="65"/>
    </row>
    <row r="26" spans="2:14" x14ac:dyDescent="0.25">
      <c r="B26" s="50"/>
      <c r="C26" s="66"/>
      <c r="D26" s="95" t="s">
        <v>41</v>
      </c>
      <c r="E26" s="95"/>
      <c r="F26" s="95"/>
      <c r="G26" s="95"/>
      <c r="H26" s="67"/>
      <c r="I26" s="50"/>
      <c r="K26" s="65"/>
      <c r="L26" s="65"/>
      <c r="M26" s="65"/>
      <c r="N26" s="65"/>
    </row>
    <row r="27" spans="2:14" x14ac:dyDescent="0.25">
      <c r="B27" s="50"/>
      <c r="C27" s="57"/>
      <c r="D27" s="58"/>
      <c r="E27" s="58"/>
      <c r="F27" s="58"/>
      <c r="G27" s="58"/>
      <c r="H27" s="59"/>
      <c r="I27" s="50"/>
    </row>
    <row r="28" spans="2:14" x14ac:dyDescent="0.25">
      <c r="B28" s="50"/>
      <c r="C28" s="50"/>
      <c r="D28" s="50"/>
      <c r="E28" s="50"/>
      <c r="F28" s="50"/>
      <c r="G28" s="50"/>
      <c r="H28" s="50"/>
      <c r="I28" s="50"/>
    </row>
    <row r="29" spans="2:14" ht="24.95" customHeight="1" x14ac:dyDescent="0.25">
      <c r="B29" s="50"/>
      <c r="C29" s="62"/>
      <c r="D29" s="88" t="s">
        <v>42</v>
      </c>
      <c r="E29" s="88"/>
      <c r="F29" s="88"/>
      <c r="G29" s="88"/>
      <c r="H29" s="94"/>
      <c r="I29" s="50"/>
    </row>
    <row r="30" spans="2:14" x14ac:dyDescent="0.25">
      <c r="B30" s="50"/>
      <c r="C30" s="54"/>
      <c r="D30" s="55"/>
      <c r="E30" s="55"/>
      <c r="F30" s="55"/>
      <c r="G30" s="55"/>
      <c r="H30" s="56"/>
      <c r="I30" s="50"/>
    </row>
    <row r="31" spans="2:14" ht="15" customHeight="1" x14ac:dyDescent="0.25">
      <c r="B31" s="50"/>
      <c r="C31" s="54"/>
      <c r="D31" s="93" t="s">
        <v>43</v>
      </c>
      <c r="E31" s="93"/>
      <c r="F31" s="93"/>
      <c r="G31" s="93"/>
      <c r="H31" s="56"/>
      <c r="I31" s="50"/>
    </row>
    <row r="32" spans="2:14" x14ac:dyDescent="0.25">
      <c r="B32" s="50"/>
      <c r="C32" s="54"/>
      <c r="D32" s="92" t="s">
        <v>29</v>
      </c>
      <c r="E32" s="92"/>
      <c r="F32" s="92"/>
      <c r="G32" s="92"/>
      <c r="H32" s="56"/>
      <c r="I32" s="50"/>
    </row>
    <row r="33" spans="2:9" x14ac:dyDescent="0.25">
      <c r="B33" s="50"/>
      <c r="C33" s="54"/>
      <c r="D33" s="92" t="s">
        <v>44</v>
      </c>
      <c r="E33" s="92"/>
      <c r="F33" s="92"/>
      <c r="G33" s="92"/>
      <c r="H33" s="56"/>
      <c r="I33" s="50"/>
    </row>
    <row r="34" spans="2:9" x14ac:dyDescent="0.25">
      <c r="B34" s="50"/>
      <c r="C34" s="66"/>
      <c r="D34" s="95" t="s">
        <v>45</v>
      </c>
      <c r="E34" s="95"/>
      <c r="F34" s="95"/>
      <c r="G34" s="95"/>
      <c r="H34" s="56"/>
      <c r="I34" s="50"/>
    </row>
    <row r="35" spans="2:9" x14ac:dyDescent="0.25">
      <c r="B35" s="50"/>
      <c r="C35" s="57"/>
      <c r="D35" s="58"/>
      <c r="E35" s="58"/>
      <c r="F35" s="58"/>
      <c r="G35" s="58"/>
      <c r="H35" s="59"/>
      <c r="I35" s="50"/>
    </row>
    <row r="36" spans="2:9" x14ac:dyDescent="0.25">
      <c r="B36" s="50"/>
      <c r="C36" s="50"/>
      <c r="D36" s="50"/>
      <c r="E36" s="50"/>
      <c r="F36" s="50"/>
      <c r="G36" s="50"/>
      <c r="H36" s="50"/>
      <c r="I36" s="50"/>
    </row>
  </sheetData>
  <mergeCells count="20">
    <mergeCell ref="D31:G31"/>
    <mergeCell ref="D32:G32"/>
    <mergeCell ref="D33:G33"/>
    <mergeCell ref="D34:G34"/>
    <mergeCell ref="D26:G26"/>
    <mergeCell ref="D29:H29"/>
    <mergeCell ref="D25:G25"/>
    <mergeCell ref="D15:G15"/>
    <mergeCell ref="D16:G16"/>
    <mergeCell ref="D17:G17"/>
    <mergeCell ref="D5:H5"/>
    <mergeCell ref="D18:G18"/>
    <mergeCell ref="D7:G7"/>
    <mergeCell ref="D8:G8"/>
    <mergeCell ref="D9:G9"/>
    <mergeCell ref="D10:G10"/>
    <mergeCell ref="D13:H13"/>
    <mergeCell ref="D21:H21"/>
    <mergeCell ref="D23:G23"/>
    <mergeCell ref="D24:G24"/>
  </mergeCells>
  <hyperlinks>
    <hyperlink ref="D34" r:id="rId1" xr:uid="{00000000-0004-0000-0200-000000000000}"/>
    <hyperlink ref="E34" r:id="rId2" display="mailto:klas.svedberg@cslbehring.com" xr:uid="{00000000-0004-0000-0200-000001000000}"/>
    <hyperlink ref="F34" r:id="rId3" display="mailto:klas.svedberg@cslbehring.com" xr:uid="{00000000-0004-0000-0200-000002000000}"/>
    <hyperlink ref="G34" r:id="rId4" display="mailto:klas.svedberg@cslbehring.com" xr:uid="{00000000-0004-0000-0200-000003000000}"/>
    <hyperlink ref="D26" r:id="rId5" xr:uid="{00000000-0004-0000-0200-000004000000}"/>
    <hyperlink ref="E26" r:id="rId6" display="mailto:anneli.bermbeck@cslbehring.com" xr:uid="{00000000-0004-0000-0200-000005000000}"/>
    <hyperlink ref="F26" r:id="rId7" display="mailto:anneli.bermbeck@cslbehring.com" xr:uid="{00000000-0004-0000-0200-000006000000}"/>
    <hyperlink ref="G26" r:id="rId8" display="mailto:anneli.bermbeck@cslbehring.com" xr:uid="{00000000-0004-0000-0200-000007000000}"/>
    <hyperlink ref="D18" r:id="rId9" xr:uid="{00000000-0004-0000-0200-000008000000}"/>
    <hyperlink ref="E18" r:id="rId10" display="mailto:jenny.lindgren@cslbehring.com" xr:uid="{00000000-0004-0000-0200-000009000000}"/>
    <hyperlink ref="F18" r:id="rId11" display="mailto:jenny.lindgren@cslbehring.com" xr:uid="{00000000-0004-0000-0200-00000A000000}"/>
    <hyperlink ref="G18" r:id="rId12" display="mailto:jenny.lindgren@cslbehring.com" xr:uid="{00000000-0004-0000-0200-00000B000000}"/>
    <hyperlink ref="D10" r:id="rId13" xr:uid="{00000000-0004-0000-0200-00000C000000}"/>
    <hyperlink ref="E10" r:id="rId14" display="mailto:bjorn.johansson@cslbehring.com" xr:uid="{00000000-0004-0000-0200-00000D000000}"/>
    <hyperlink ref="F10" r:id="rId15" display="mailto:bjorn.johansson@cslbehring.com" xr:uid="{00000000-0004-0000-0200-00000E000000}"/>
    <hyperlink ref="G10" r:id="rId16" display="mailto:bjorn.johansson@cslbehring.com" xr:uid="{00000000-0004-0000-0200-00000F000000}"/>
  </hyperlinks>
  <pageMargins left="0.75" right="0.75" top="1" bottom="1" header="0.5" footer="0.5"/>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Infusionsschema total dos</vt:lpstr>
      <vt:lpstr>Infusionsschema gram per kg</vt:lpstr>
      <vt:lpstr>Kontakt</vt:lpstr>
      <vt:lpstr>'Infusionsschema gram per kg'!Utskriftsområde</vt:lpstr>
      <vt:lpstr>'Infusionsschema total dos'!Utskriftsområde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Liljeberg</dc:creator>
  <cp:keywords/>
  <dc:description/>
  <cp:lastModifiedBy>Frida Blomgren(26ld)</cp:lastModifiedBy>
  <cp:revision/>
  <dcterms:created xsi:type="dcterms:W3CDTF">2015-02-27T10:51:19Z</dcterms:created>
  <dcterms:modified xsi:type="dcterms:W3CDTF">2023-12-20T10:47:18Z</dcterms:modified>
  <cp:category/>
  <cp:contentStatus/>
</cp:coreProperties>
</file>